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lyrodriguezb_alcaldiabogota_gov_co/Documents/SEGUIMIENTO VEHICULOS/TERPEL 2024/PAGO 13/"/>
    </mc:Choice>
  </mc:AlternateContent>
  <xr:revisionPtr revIDLastSave="1" documentId="8_{D0A40441-93B3-47F5-82DE-B113D722DB6A}" xr6:coauthVersionLast="47" xr6:coauthVersionMax="47" xr10:uidLastSave="{2C77E9D3-587A-4D54-B924-836ADD3F8BAB}"/>
  <bookViews>
    <workbookView xWindow="-120" yWindow="-120" windowWidth="20730" windowHeight="1116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Hoja1" sheetId="11" r:id="rId4"/>
  </sheets>
  <definedNames>
    <definedName name="_xlnm._FilterDatabase" localSheetId="2" hidden="1">Datos!$A$1:$AB$33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M29" i="1" s="1"/>
  <c r="K28" i="1"/>
  <c r="K27" i="1"/>
  <c r="K26" i="1"/>
  <c r="K25" i="1"/>
  <c r="M25" i="1" s="1"/>
  <c r="K24" i="1"/>
  <c r="K23" i="1"/>
  <c r="M23" i="1" s="1"/>
  <c r="K22" i="1"/>
  <c r="K21" i="1"/>
  <c r="K20" i="1"/>
  <c r="K19" i="1"/>
  <c r="M19" i="1" s="1"/>
  <c r="K18" i="1"/>
  <c r="K17" i="1"/>
  <c r="K16" i="1"/>
  <c r="M16" i="1" s="1"/>
  <c r="K15" i="1"/>
  <c r="M15" i="1" s="1"/>
  <c r="K14" i="1"/>
  <c r="M14" i="1" s="1"/>
  <c r="K13" i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  <c r="K6" i="1"/>
  <c r="M6" i="1" s="1"/>
  <c r="K5" i="1"/>
  <c r="M5" i="1" s="1"/>
  <c r="K4" i="1"/>
  <c r="M4" i="1" s="1"/>
  <c r="K3" i="1"/>
  <c r="M3" i="1" s="1"/>
  <c r="K2" i="1"/>
  <c r="M2" i="1" s="1"/>
  <c r="M13" i="1"/>
  <c r="M17" i="1"/>
  <c r="M18" i="1"/>
  <c r="M20" i="1"/>
  <c r="M21" i="1"/>
  <c r="M22" i="1"/>
  <c r="M24" i="1"/>
  <c r="M26" i="1"/>
  <c r="M27" i="1"/>
  <c r="M28" i="1"/>
  <c r="M30" i="1"/>
  <c r="M31" i="1"/>
  <c r="M32" i="1"/>
  <c r="M33" i="1"/>
  <c r="A1" i="4"/>
  <c r="B2" i="4" s="1"/>
  <c r="B1" i="10"/>
  <c r="B2" i="10" s="1"/>
  <c r="B40" i="10" s="1"/>
  <c r="A40" i="10" s="1"/>
  <c r="A1" i="10"/>
  <c r="A2" i="10" s="1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13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<sst xmlns="http://schemas.openxmlformats.org/spreadsheetml/2006/main" count="721" uniqueCount="305">
  <si>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</si>
  <si>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</si>
  <si>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</si>
  <si>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</si>
  <si>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</si>
  <si>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</si>
  <si>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</si>
  <si>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</si>
  <si>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</si>
  <si>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</si>
  <si>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</si>
  <si>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</si>
  <si>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</si>
  <si>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</si>
  <si>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</si>
  <si>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</si>
  <si>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</si>
  <si>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</si>
  <si>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</si>
  <si>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</si>
  <si>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</si>
  <si>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</si>
  <si>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</si>
  <si>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</si>
  <si>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</si>
  <si>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</si>
  <si>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</si>
  <si>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</si>
  <si>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</si>
  <si>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</si>
  <si>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</si>
  <si>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</si>
  <si>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</si>
  <si>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</si>
  <si>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</si>
  <si>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</si>
  <si>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</si>
  <si>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</si>
  <si>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</si>
  <si>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</si>
  <si>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</si>
  <si>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</si>
  <si>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</si>
  <si>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</si>
  <si>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</si>
  <si>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</si>
  <si>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</si>
  <si>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</si>
  <si>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</si>
  <si>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</si>
  <si>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</si>
  <si>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</si>
  <si>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</si>
  <si>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</si>
  <si>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</si>
  <si>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BIOACEM B5                     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</si>
  <si>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</si>
  <si>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</si>
  <si>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</si>
  <si>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</si>
  <si>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</si>
  <si>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</si>
  <si>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</si>
  <si>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</si>
  <si>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</si>
  <si>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</si>
  <si>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</si>
  <si>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</si>
  <si>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</si>
  <si>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</si>
  <si>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</si>
  <si>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</si>
  <si>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</si>
  <si>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</si>
  <si>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</si>
  <si>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</si>
  <si>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</si>
  <si>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</si>
  <si>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</si>
  <si>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</si>
  <si>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 xml:space="preserve"> DE 2024</t>
  </si>
  <si>
    <t>Urea 1</t>
  </si>
  <si>
    <t>UREA</t>
  </si>
  <si>
    <t>ID Ceco</t>
  </si>
  <si>
    <t>Codigo Destinatario</t>
  </si>
  <si>
    <t>Regional</t>
  </si>
  <si>
    <t>ID EDS</t>
  </si>
  <si>
    <t>Canal Venta</t>
  </si>
  <si>
    <t>No. Economico</t>
  </si>
  <si>
    <t>Contrato</t>
  </si>
  <si>
    <t>Centro de Costo</t>
  </si>
  <si>
    <t>Precio</t>
  </si>
  <si>
    <t>Total Venta</t>
  </si>
  <si>
    <t>Consecutivo
Conciliación</t>
  </si>
  <si>
    <t>Tipo de Venta</t>
  </si>
  <si>
    <t>SABANA</t>
  </si>
  <si>
    <t>Combustibles</t>
  </si>
  <si>
    <t>OC 124276 OPERATIVOS - SSCJ</t>
  </si>
  <si>
    <t>28/06/2024</t>
  </si>
  <si>
    <t>En línea</t>
  </si>
  <si>
    <t>OC 127680 FDL USME</t>
  </si>
  <si>
    <t>07:50</t>
  </si>
  <si>
    <t>BOMBEROS OC 124050</t>
  </si>
  <si>
    <t>OC 27233 FDL SUMAPAZ</t>
  </si>
  <si>
    <t>SEC DIST GOBIERNO OC 124873</t>
  </si>
  <si>
    <t>OC 127647 SEC DIST PLANEACION</t>
  </si>
  <si>
    <t>11:57</t>
  </si>
  <si>
    <t>19:45</t>
  </si>
  <si>
    <t>OC 125139 ADMINISTRATIVOS-SEC DIST SEG</t>
  </si>
  <si>
    <t>18:08</t>
  </si>
  <si>
    <t>07:44</t>
  </si>
  <si>
    <t>EDS JAVERIANA</t>
  </si>
  <si>
    <t>11:23</t>
  </si>
  <si>
    <t>EDS CENTRO BOGOTA</t>
  </si>
  <si>
    <t>07:16</t>
  </si>
  <si>
    <t>07:53</t>
  </si>
  <si>
    <t>19:44</t>
  </si>
  <si>
    <t>OC 109625 FDL CIUDAD BOLIVAR</t>
  </si>
  <si>
    <t>07:38</t>
  </si>
  <si>
    <t>11:16</t>
  </si>
  <si>
    <t>PERSONERIA BTA OC 125366</t>
  </si>
  <si>
    <t>SEC DE EDU OC 129184</t>
  </si>
  <si>
    <t>08:25</t>
  </si>
  <si>
    <t>OC 125538 FDL BOSA</t>
  </si>
  <si>
    <t>06:59</t>
  </si>
  <si>
    <t>01467437</t>
  </si>
  <si>
    <t>OBI771</t>
  </si>
  <si>
    <t>0040006276</t>
  </si>
  <si>
    <t>SG ALCALDIA MAYOR OC 125415</t>
  </si>
  <si>
    <t>322032</t>
  </si>
  <si>
    <t>OC 125245 SDM-ADMINISTRATIVOS</t>
  </si>
  <si>
    <t>08:45</t>
  </si>
  <si>
    <t>14:20</t>
  </si>
  <si>
    <t>06:37</t>
  </si>
  <si>
    <t>17:23</t>
  </si>
  <si>
    <t>06:15</t>
  </si>
  <si>
    <t>18:37</t>
  </si>
  <si>
    <t>FDL USAQUEN OC 106585</t>
  </si>
  <si>
    <t>166510</t>
  </si>
  <si>
    <t>06:33</t>
  </si>
  <si>
    <t>06:03</t>
  </si>
  <si>
    <t>15:51</t>
  </si>
  <si>
    <t>10:43</t>
  </si>
  <si>
    <t>01481010</t>
  </si>
  <si>
    <t>07:46</t>
  </si>
  <si>
    <t>01473892</t>
  </si>
  <si>
    <t>17:09</t>
  </si>
  <si>
    <t>08:32</t>
  </si>
  <si>
    <t>07:18</t>
  </si>
  <si>
    <t>FDL Engativa calle 71 73 A 44 - OC 127635</t>
  </si>
  <si>
    <t>12/07/2024</t>
  </si>
  <si>
    <t>09/07/2024</t>
  </si>
  <si>
    <t>03/07/2024</t>
  </si>
  <si>
    <t>04/07/2024</t>
  </si>
  <si>
    <t>02/07/2024</t>
  </si>
  <si>
    <t>05/07/2024</t>
  </si>
  <si>
    <t>08/07/2024</t>
  </si>
  <si>
    <t>10/07/2024</t>
  </si>
  <si>
    <t>11/07/2024</t>
  </si>
  <si>
    <t>08:37</t>
  </si>
  <si>
    <t>21:08</t>
  </si>
  <si>
    <t>11:08</t>
  </si>
  <si>
    <t>SD MUJER OC 121208</t>
  </si>
  <si>
    <t>02313954</t>
  </si>
  <si>
    <t>OBH314</t>
  </si>
  <si>
    <t>320935</t>
  </si>
  <si>
    <t>01472233</t>
  </si>
  <si>
    <t>OBI768</t>
  </si>
  <si>
    <t>249435</t>
  </si>
  <si>
    <t>01470198</t>
  </si>
  <si>
    <t>OKZ914</t>
  </si>
  <si>
    <t>88529</t>
  </si>
  <si>
    <t>320605</t>
  </si>
  <si>
    <t>01476261</t>
  </si>
  <si>
    <t>88855</t>
  </si>
  <si>
    <t>01481148</t>
  </si>
  <si>
    <t>OBH309</t>
  </si>
  <si>
    <t>238974</t>
  </si>
  <si>
    <t>02315180</t>
  </si>
  <si>
    <t>89167</t>
  </si>
  <si>
    <t>13:44</t>
  </si>
  <si>
    <t>16:52</t>
  </si>
  <si>
    <t>01472615</t>
  </si>
  <si>
    <t>OKZ959</t>
  </si>
  <si>
    <t>152417</t>
  </si>
  <si>
    <t>01477315</t>
  </si>
  <si>
    <t>238638</t>
  </si>
  <si>
    <t>01470229</t>
  </si>
  <si>
    <t>OBI770</t>
  </si>
  <si>
    <t>285005</t>
  </si>
  <si>
    <t>OC 125715 FDL FONTIBON</t>
  </si>
  <si>
    <t>01214207</t>
  </si>
  <si>
    <t>152672</t>
  </si>
  <si>
    <t>02180239</t>
  </si>
  <si>
    <t>152505</t>
  </si>
  <si>
    <t>01207891</t>
  </si>
  <si>
    <t>OLM971</t>
  </si>
  <si>
    <t>154280</t>
  </si>
  <si>
    <t>01213075</t>
  </si>
  <si>
    <t>OBI772</t>
  </si>
  <si>
    <t>265224</t>
  </si>
  <si>
    <t>01213983</t>
  </si>
  <si>
    <t>OBI720</t>
  </si>
  <si>
    <t>212880</t>
  </si>
  <si>
    <t>01214809</t>
  </si>
  <si>
    <t>321280</t>
  </si>
  <si>
    <t>OC 130556 FDL Barrios Unidos</t>
  </si>
  <si>
    <t>FDL DE SANTAFE OC 126930</t>
  </si>
  <si>
    <t>01473337</t>
  </si>
  <si>
    <t>OBG442</t>
  </si>
  <si>
    <t>02309343</t>
  </si>
  <si>
    <t>238304</t>
  </si>
  <si>
    <t>01471248</t>
  </si>
  <si>
    <t>OLO563</t>
  </si>
  <si>
    <t>122733</t>
  </si>
  <si>
    <t>02315087</t>
  </si>
  <si>
    <t>249561</t>
  </si>
  <si>
    <t>02310656</t>
  </si>
  <si>
    <t>264876</t>
  </si>
  <si>
    <t>02179848</t>
  </si>
  <si>
    <t>154566</t>
  </si>
  <si>
    <t>02310200</t>
  </si>
  <si>
    <t>285451</t>
  </si>
  <si>
    <t>02312792</t>
  </si>
  <si>
    <t>285926</t>
  </si>
  <si>
    <t>01476127</t>
  </si>
  <si>
    <t>OLM972</t>
  </si>
  <si>
    <t>138082</t>
  </si>
  <si>
    <t>02308308</t>
  </si>
  <si>
    <t>264577</t>
  </si>
  <si>
    <t>265501</t>
  </si>
  <si>
    <t>01477256</t>
  </si>
  <si>
    <t>OLO562</t>
  </si>
  <si>
    <t>126127</t>
  </si>
  <si>
    <t>02308872</t>
  </si>
  <si>
    <t>320285</t>
  </si>
  <si>
    <t>01470119</t>
  </si>
  <si>
    <t>151993</t>
  </si>
  <si>
    <t>02178010</t>
  </si>
  <si>
    <t>152450</t>
  </si>
  <si>
    <t>Precio Especial</t>
  </si>
  <si>
    <t>BOGOTA DISTRITO CAPITAL</t>
  </si>
  <si>
    <t>CONCEJO OC 64254</t>
  </si>
  <si>
    <t>CONSEJO DE BOGOTA</t>
  </si>
  <si>
    <t>DEF ESPACIO PUBL OC 95953</t>
  </si>
  <si>
    <t>DONACION ACPM</t>
  </si>
  <si>
    <t>DONACION GASOLINA</t>
  </si>
  <si>
    <t>FDL ANTONIO NARIÑO OC 14424</t>
  </si>
  <si>
    <t>FDL BARRIOS UNIDOS OC 112436</t>
  </si>
  <si>
    <t>FDL CHAPINERO OC 93787</t>
  </si>
  <si>
    <t>FDL CIUDAD BOLIVAR CAMION</t>
  </si>
  <si>
    <t>FDL DE LOS MARTIRES OC 38279</t>
  </si>
  <si>
    <t>FDL DE SANTAFE OC 121429</t>
  </si>
  <si>
    <t>FDL FONTIBON OC 98213</t>
  </si>
  <si>
    <t>FDL KENNEDY OC 60427</t>
  </si>
  <si>
    <t>FDL KENNEDY OC 6255</t>
  </si>
  <si>
    <t>FDL PUENTE ARANDA</t>
  </si>
  <si>
    <t>FDL RAFAEL URIBE URIBE OC 13727</t>
  </si>
  <si>
    <t>FDL SUMAPAZ - OC 84558</t>
  </si>
  <si>
    <t>FDL TEUSAQUILLO OC 66193</t>
  </si>
  <si>
    <t>FDL TUNJUELITO OC 6091</t>
  </si>
  <si>
    <t>MI JAVERIANA</t>
  </si>
  <si>
    <t>Minorista</t>
  </si>
  <si>
    <t>OC 103838</t>
  </si>
  <si>
    <t>OC 10386 FVS</t>
  </si>
  <si>
    <t>OC 105463 FDL BOSA</t>
  </si>
  <si>
    <t>OC 105636 SDM-GRUPO GUIA</t>
  </si>
  <si>
    <t>OC 105637 SDM-OPERATIVOS</t>
  </si>
  <si>
    <t>OC 106648 Fondo Desarrollo Local Usme</t>
  </si>
  <si>
    <t>OC 106648 Fondo Desarrollo Local Usme -</t>
  </si>
  <si>
    <t>OC 110038 CASAS ADM-SEC DIST SEG</t>
  </si>
  <si>
    <t>OC 3038</t>
  </si>
  <si>
    <t>OC 59772 - SEC JURIDICA DISTRITAL</t>
  </si>
  <si>
    <t>OC 86945 CASAS SSCJ</t>
  </si>
  <si>
    <t>OC 86945 OPERATIVOS - SSCJ</t>
  </si>
  <si>
    <t>OC 87454 SEC HABITAT</t>
  </si>
  <si>
    <t>OC 96162 ALCALDIA LOCAL RAFAEL URIBE URIBE - ALRUU</t>
  </si>
  <si>
    <t>SC DISTRITAL OC 6287</t>
  </si>
  <si>
    <t>SCRD- OC 16184</t>
  </si>
  <si>
    <t>SDD ECONOMICO 19123</t>
  </si>
  <si>
    <t>SEC AMBIENTE OC 31962</t>
  </si>
  <si>
    <t>SEC DE EDU OC 121023</t>
  </si>
  <si>
    <t>SEC MOV- AV CALI</t>
  </si>
  <si>
    <t>SEC MOV- CARRERA</t>
  </si>
  <si>
    <t>SEC MOV- CARRERA B</t>
  </si>
  <si>
    <t>SEC MOV- CENTRO DE BOGOTA</t>
  </si>
  <si>
    <t>SEC MOV- CONEJERA</t>
  </si>
  <si>
    <t>SEC MOV- GARROLLANTAS</t>
  </si>
  <si>
    <t>SEC MOV- JAVERIANA</t>
  </si>
  <si>
    <t>SEC MOV- LA JUANA</t>
  </si>
  <si>
    <t>SEC MOV- LAS VEGAS</t>
  </si>
  <si>
    <t>SEC MOV- VILLA CLAUDIA</t>
  </si>
  <si>
    <t>SEC MOVILIDAD - EDS JAVERIANA VEHICULOS ADMINISTR</t>
  </si>
  <si>
    <t>SECR DISTRITAL PLANEACION OC 121702</t>
  </si>
  <si>
    <t>SECRETARIA DE HACIENDA OC 16763</t>
  </si>
  <si>
    <t>Sin Nombre</t>
  </si>
  <si>
    <t>SKY</t>
  </si>
  <si>
    <t>CATEGORIA</t>
  </si>
  <si>
    <t>CIUDAD</t>
  </si>
  <si>
    <t>Bogotá</t>
  </si>
  <si>
    <t>Total SG ALCALDIA MAYOR OC 125415</t>
  </si>
  <si>
    <t>28 AL 30 DE JUNIO</t>
  </si>
  <si>
    <t>1 AL 12 DE JULIO</t>
  </si>
  <si>
    <t>Total 28 AL 30 DE JUNIO</t>
  </si>
  <si>
    <t>Total 1 AL 12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</si>
</sst>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</numFmts>
  <fonts count="4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Calibri"/>
      <family val="2"/>
    </font>
    <font>
      <b/>
      <sz val="8"/>
      <color rgb="FFFFFF00"/>
      <name val="Arial"/>
      <family val="2"/>
    </font>
    <font>
      <sz val="7"/>
      <color rgb="FF000000"/>
      <name val="Myriad Web Pro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sz val="11"/>
      <color theme="0"/>
      <name val="Terpel Sans"/>
    </font>
    <font>
      <sz val="10"/>
      <color rgb="FF212529"/>
      <name val="CustomFont"/>
    </font>
    <font>
      <b/>
      <sz val="13.5"/>
      <color rgb="FF00008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medium">
        <color rgb="FFDEE2E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8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/>
    </xf>
    <xf numFmtId="0" fontId="24" fillId="25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24" borderId="0" xfId="0" applyFont="1" applyFill="1" applyAlignment="1">
      <alignment horizontal="center" vertical="center"/>
    </xf>
    <xf numFmtId="0" fontId="2" fillId="24" borderId="0" xfId="32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11" xfId="0" applyFont="1" applyBorder="1" applyAlignment="1">
      <alignment horizontal="center" vertical="top" wrapText="1" readingOrder="1"/>
    </xf>
    <xf numFmtId="0" fontId="25" fillId="26" borderId="11" xfId="0" applyFont="1" applyFill="1" applyBorder="1" applyAlignment="1">
      <alignment horizontal="center" vertical="top" wrapText="1" readingOrder="1"/>
    </xf>
    <xf numFmtId="0" fontId="25" fillId="0" borderId="0" xfId="0" applyFont="1"/>
    <xf numFmtId="166" fontId="24" fillId="25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center"/>
    </xf>
    <xf numFmtId="166" fontId="0" fillId="24" borderId="0" xfId="0" applyNumberFormat="1" applyFill="1" applyAlignment="1">
      <alignment horizontal="center" vertical="center"/>
    </xf>
    <xf numFmtId="0" fontId="26" fillId="0" borderId="0" xfId="0" applyFont="1"/>
    <xf numFmtId="0" fontId="27" fillId="24" borderId="0" xfId="0" applyFont="1" applyFill="1" applyAlignment="1">
      <alignment vertical="center"/>
    </xf>
    <xf numFmtId="0" fontId="28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vertical="center"/>
    </xf>
    <xf numFmtId="0" fontId="31" fillId="0" borderId="0" xfId="0" applyFont="1"/>
    <xf numFmtId="0" fontId="32" fillId="24" borderId="0" xfId="0" applyFont="1" applyFill="1" applyProtection="1">
      <protection locked="0"/>
    </xf>
    <xf numFmtId="0" fontId="33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36" fillId="24" borderId="0" xfId="0" applyFont="1" applyFill="1" applyAlignment="1">
      <alignment vertical="center"/>
    </xf>
    <xf numFmtId="14" fontId="2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0" fillId="24" borderId="0" xfId="0" applyNumberFormat="1" applyFill="1" applyAlignment="1">
      <alignment horizontal="center" vertical="center"/>
    </xf>
    <xf numFmtId="42" fontId="2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0" fillId="24" borderId="0" xfId="0" applyNumberFormat="1" applyFill="1" applyAlignment="1">
      <alignment horizontal="center" vertical="center"/>
    </xf>
    <xf numFmtId="0" fontId="34" fillId="25" borderId="25" xfId="0" applyFont="1" applyFill="1" applyBorder="1"/>
    <xf numFmtId="0" fontId="34" fillId="25" borderId="13" xfId="0" applyFont="1" applyFill="1" applyBorder="1"/>
    <xf numFmtId="0" fontId="35" fillId="0" borderId="20" xfId="0" applyFont="1" applyBorder="1"/>
    <xf numFmtId="0" fontId="35" fillId="0" borderId="15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2" fillId="0" borderId="20" xfId="0" applyFont="1" applyBorder="1"/>
    <xf numFmtId="0" fontId="32" fillId="0" borderId="12" xfId="0" applyFont="1" applyBorder="1"/>
    <xf numFmtId="165" fontId="32" fillId="0" borderId="25" xfId="0" applyNumberFormat="1" applyFont="1" applyBorder="1" applyAlignment="1">
      <alignment horizontal="center"/>
    </xf>
    <xf numFmtId="164" fontId="32" fillId="0" borderId="15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2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0" fontId="34" fillId="25" borderId="16" xfId="0" applyFont="1" applyFill="1" applyBorder="1"/>
    <xf numFmtId="0" fontId="34" fillId="25" borderId="17" xfId="0" applyFont="1" applyFill="1" applyBorder="1"/>
    <xf numFmtId="165" fontId="34" fillId="25" borderId="26" xfId="0" applyNumberFormat="1" applyFont="1" applyFill="1" applyBorder="1" applyAlignment="1">
      <alignment horizontal="center"/>
    </xf>
    <xf numFmtId="164" fontId="34" fillId="25" borderId="18" xfId="0" applyNumberFormat="1" applyFont="1" applyFill="1" applyBorder="1" applyAlignment="1">
      <alignment horizontal="center"/>
    </xf>
    <xf numFmtId="165" fontId="34" fillId="25" borderId="16" xfId="0" applyNumberFormat="1" applyFont="1" applyFill="1" applyBorder="1" applyAlignment="1">
      <alignment horizontal="center"/>
    </xf>
    <xf numFmtId="165" fontId="34" fillId="25" borderId="23" xfId="0" applyNumberFormat="1" applyFont="1" applyFill="1" applyBorder="1" applyAlignment="1">
      <alignment horizontal="center"/>
    </xf>
    <xf numFmtId="164" fontId="34" fillId="25" borderId="23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 vertical="center"/>
    </xf>
    <xf numFmtId="0" fontId="35" fillId="0" borderId="15" xfId="0" applyFont="1" applyBorder="1"/>
    <xf numFmtId="0" fontId="32" fillId="0" borderId="28" xfId="0" applyFont="1" applyBorder="1"/>
    <xf numFmtId="0" fontId="32" fillId="0" borderId="27" xfId="0" applyFont="1" applyBorder="1"/>
    <xf numFmtId="165" fontId="32" fillId="0" borderId="24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165" fontId="32" fillId="0" borderId="27" xfId="0" applyNumberFormat="1" applyFont="1" applyBorder="1" applyAlignment="1">
      <alignment horizontal="center"/>
    </xf>
    <xf numFmtId="165" fontId="32" fillId="0" borderId="21" xfId="0" applyNumberFormat="1" applyFont="1" applyBorder="1" applyAlignment="1">
      <alignment horizontal="center"/>
    </xf>
    <xf numFmtId="164" fontId="32" fillId="0" borderId="21" xfId="0" applyNumberFormat="1" applyFont="1" applyBorder="1" applyAlignment="1">
      <alignment horizontal="center"/>
    </xf>
    <xf numFmtId="0" fontId="34" fillId="25" borderId="22" xfId="0" applyFont="1" applyFill="1" applyBorder="1" applyAlignment="1">
      <alignment horizontal="center" vertical="center"/>
    </xf>
    <xf numFmtId="0" fontId="38" fillId="27" borderId="29" xfId="0" applyFont="1" applyFill="1" applyBorder="1" applyAlignment="1">
      <alignment vertical="center"/>
    </xf>
    <xf numFmtId="0" fontId="32" fillId="0" borderId="14" xfId="0" applyFont="1" applyBorder="1"/>
    <xf numFmtId="0" fontId="32" fillId="0" borderId="31" xfId="0" applyFont="1" applyBorder="1"/>
    <xf numFmtId="0" fontId="32" fillId="0" borderId="32" xfId="0" applyFont="1" applyBorder="1"/>
    <xf numFmtId="165" fontId="32" fillId="0" borderId="33" xfId="0" applyNumberFormat="1" applyFont="1" applyBorder="1" applyAlignment="1">
      <alignment horizontal="center"/>
    </xf>
    <xf numFmtId="164" fontId="32" fillId="0" borderId="30" xfId="0" applyNumberFormat="1" applyFont="1" applyBorder="1" applyAlignment="1">
      <alignment horizontal="center"/>
    </xf>
    <xf numFmtId="165" fontId="32" fillId="0" borderId="31" xfId="0" applyNumberFormat="1" applyFont="1" applyBorder="1" applyAlignment="1">
      <alignment horizontal="center"/>
    </xf>
    <xf numFmtId="165" fontId="32" fillId="0" borderId="34" xfId="0" applyNumberFormat="1" applyFont="1" applyBorder="1" applyAlignment="1">
      <alignment horizontal="center"/>
    </xf>
    <xf numFmtId="164" fontId="32" fillId="0" borderId="34" xfId="0" applyNumberFormat="1" applyFont="1" applyBorder="1" applyAlignment="1">
      <alignment horizontal="center"/>
    </xf>
    <xf numFmtId="0" fontId="35" fillId="28" borderId="19" xfId="0" applyFont="1" applyFill="1" applyBorder="1"/>
    <xf numFmtId="165" fontId="35" fillId="28" borderId="24" xfId="0" applyNumberFormat="1" applyFont="1" applyFill="1" applyBorder="1" applyAlignment="1">
      <alignment horizontal="center"/>
    </xf>
    <xf numFmtId="165" fontId="35" fillId="28" borderId="21" xfId="0" applyNumberFormat="1" applyFont="1" applyFill="1" applyBorder="1" applyAlignment="1">
      <alignment horizontal="center"/>
    </xf>
    <xf numFmtId="164" fontId="35" fillId="28" borderId="21" xfId="0" applyNumberFormat="1" applyFont="1" applyFill="1" applyBorder="1" applyAlignment="1">
      <alignment horizontal="center"/>
    </xf>
    <xf numFmtId="4" fontId="28" fillId="24" borderId="0" xfId="0" applyNumberFormat="1" applyFont="1" applyFill="1" applyProtection="1">
      <protection locked="0"/>
    </xf>
    <xf numFmtId="0" fontId="39" fillId="0" borderId="0" xfId="0" applyFont="1" applyAlignment="1">
      <alignment vertical="center" wrapText="1"/>
    </xf>
    <xf numFmtId="0" fontId="32" fillId="0" borderId="0" xfId="0" applyFont="1"/>
    <xf numFmtId="0" fontId="35" fillId="28" borderId="0" xfId="0" applyFont="1" applyFill="1"/>
    <xf numFmtId="164" fontId="35" fillId="28" borderId="0" xfId="0" applyNumberFormat="1" applyFont="1" applyFill="1" applyAlignment="1">
      <alignment horizontal="center"/>
    </xf>
    <xf numFmtId="165" fontId="35" fillId="28" borderId="0" xfId="0" applyNumberFormat="1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5"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7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 xr9:uid="{0ABD4894-96CF-4F34-AB20-109CA68F9A9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294041</xdr:colOff>
      <xdr:row>0</xdr:row>
      <xdr:rowOff>199018</xdr:rowOff>
    </xdr:from>
    <xdr:to>
      <xdr:col>0</xdr:col>
      <xdr:colOff>1579804</xdr:colOff>
      <xdr:row>2</xdr:row>
      <xdr:rowOff>116542</xdr:rowOff>
    </xdr:to>
    <xdr:pic>
      <xdr:nvPicPr>
        <xdr:cNvPr id="6" name="5 Imagen" descr="lOGO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160" t="2736" r="4012" b="7463"/>
        <a:stretch>
          <a:fillRect/>
        </a:stretch>
      </xdr:blipFill>
      <xdr:spPr>
        <a:xfrm>
          <a:off x="294041" y="199018"/>
          <a:ext cx="1285763" cy="805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0</xdr:rowOff>
        </xdr:from>
        <xdr:to>
          <xdr:col>2</xdr:col>
          <xdr:colOff>257175</xdr:colOff>
          <xdr:row>1</xdr:row>
          <xdr:rowOff>76200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257175</xdr:colOff>
          <xdr:row>2</xdr:row>
          <xdr:rowOff>76200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257175</xdr:colOff>
          <xdr:row>3</xdr:row>
          <xdr:rowOff>76200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257175</xdr:colOff>
          <xdr:row>4</xdr:row>
          <xdr:rowOff>76200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2</xdr:col>
          <xdr:colOff>257175</xdr:colOff>
          <xdr:row>5</xdr:row>
          <xdr:rowOff>76200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257175</xdr:colOff>
          <xdr:row>6</xdr:row>
          <xdr:rowOff>76200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2</xdr:col>
          <xdr:colOff>257175</xdr:colOff>
          <xdr:row>7</xdr:row>
          <xdr:rowOff>76200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257175</xdr:colOff>
          <xdr:row>8</xdr:row>
          <xdr:rowOff>76200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2</xdr:col>
          <xdr:colOff>257175</xdr:colOff>
          <xdr:row>9</xdr:row>
          <xdr:rowOff>76200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0</xdr:rowOff>
        </xdr:from>
        <xdr:to>
          <xdr:col>2</xdr:col>
          <xdr:colOff>257175</xdr:colOff>
          <xdr:row>10</xdr:row>
          <xdr:rowOff>76200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257175</xdr:colOff>
          <xdr:row>11</xdr:row>
          <xdr:rowOff>76200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2</xdr:col>
          <xdr:colOff>257175</xdr:colOff>
          <xdr:row>12</xdr:row>
          <xdr:rowOff>76200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0</xdr:rowOff>
        </xdr:from>
        <xdr:to>
          <xdr:col>2</xdr:col>
          <xdr:colOff>257175</xdr:colOff>
          <xdr:row>13</xdr:row>
          <xdr:rowOff>76200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2</xdr:col>
          <xdr:colOff>257175</xdr:colOff>
          <xdr:row>14</xdr:row>
          <xdr:rowOff>76200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2</xdr:col>
          <xdr:colOff>257175</xdr:colOff>
          <xdr:row>15</xdr:row>
          <xdr:rowOff>76200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2</xdr:col>
          <xdr:colOff>257175</xdr:colOff>
          <xdr:row>16</xdr:row>
          <xdr:rowOff>76200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2</xdr:col>
          <xdr:colOff>257175</xdr:colOff>
          <xdr:row>17</xdr:row>
          <xdr:rowOff>76200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2</xdr:col>
          <xdr:colOff>257175</xdr:colOff>
          <xdr:row>18</xdr:row>
          <xdr:rowOff>76200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257175</xdr:colOff>
          <xdr:row>19</xdr:row>
          <xdr:rowOff>76200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0</xdr:rowOff>
        </xdr:from>
        <xdr:to>
          <xdr:col>2</xdr:col>
          <xdr:colOff>257175</xdr:colOff>
          <xdr:row>20</xdr:row>
          <xdr:rowOff>76200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</xdr:row>
          <xdr:rowOff>0</xdr:rowOff>
        </xdr:from>
        <xdr:to>
          <xdr:col>2</xdr:col>
          <xdr:colOff>257175</xdr:colOff>
          <xdr:row>21</xdr:row>
          <xdr:rowOff>76200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2</xdr:col>
          <xdr:colOff>257175</xdr:colOff>
          <xdr:row>22</xdr:row>
          <xdr:rowOff>76200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257175</xdr:colOff>
          <xdr:row>23</xdr:row>
          <xdr:rowOff>76200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257175</xdr:colOff>
          <xdr:row>24</xdr:row>
          <xdr:rowOff>76200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0</xdr:rowOff>
        </xdr:from>
        <xdr:to>
          <xdr:col>2</xdr:col>
          <xdr:colOff>257175</xdr:colOff>
          <xdr:row>25</xdr:row>
          <xdr:rowOff>76200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2</xdr:col>
          <xdr:colOff>257175</xdr:colOff>
          <xdr:row>26</xdr:row>
          <xdr:rowOff>76200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257175</xdr:colOff>
          <xdr:row>27</xdr:row>
          <xdr:rowOff>76200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2</xdr:col>
          <xdr:colOff>257175</xdr:colOff>
          <xdr:row>28</xdr:row>
          <xdr:rowOff>76200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2</xdr:col>
          <xdr:colOff>257175</xdr:colOff>
          <xdr:row>29</xdr:row>
          <xdr:rowOff>76200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2</xdr:col>
          <xdr:colOff>257175</xdr:colOff>
          <xdr:row>30</xdr:row>
          <xdr:rowOff>76200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3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3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2</xdr:col>
          <xdr:colOff>257175</xdr:colOff>
          <xdr:row>31</xdr:row>
          <xdr:rowOff>76200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2</xdr:col>
          <xdr:colOff>257175</xdr:colOff>
          <xdr:row>32</xdr:row>
          <xdr:rowOff>76200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0</xdr:rowOff>
        </xdr:from>
        <xdr:to>
          <xdr:col>2</xdr:col>
          <xdr:colOff>257175</xdr:colOff>
          <xdr:row>33</xdr:row>
          <xdr:rowOff>76200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257175</xdr:colOff>
          <xdr:row>34</xdr:row>
          <xdr:rowOff>76200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0</xdr:rowOff>
        </xdr:from>
        <xdr:to>
          <xdr:col>2</xdr:col>
          <xdr:colOff>257175</xdr:colOff>
          <xdr:row>35</xdr:row>
          <xdr:rowOff>76200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0</xdr:rowOff>
        </xdr:from>
        <xdr:to>
          <xdr:col>2</xdr:col>
          <xdr:colOff>257175</xdr:colOff>
          <xdr:row>36</xdr:row>
          <xdr:rowOff>76200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257175</xdr:colOff>
          <xdr:row>37</xdr:row>
          <xdr:rowOff>76200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0</xdr:rowOff>
        </xdr:from>
        <xdr:to>
          <xdr:col>2</xdr:col>
          <xdr:colOff>257175</xdr:colOff>
          <xdr:row>38</xdr:row>
          <xdr:rowOff>76200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2125" name="Control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0</xdr:rowOff>
        </xdr:from>
        <xdr:to>
          <xdr:col>2</xdr:col>
          <xdr:colOff>257175</xdr:colOff>
          <xdr:row>39</xdr:row>
          <xdr:rowOff>76200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2127" name="Control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2</xdr:col>
          <xdr:colOff>257175</xdr:colOff>
          <xdr:row>40</xdr:row>
          <xdr:rowOff>76200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2129" name="Control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0</xdr:rowOff>
        </xdr:from>
        <xdr:to>
          <xdr:col>2</xdr:col>
          <xdr:colOff>257175</xdr:colOff>
          <xdr:row>41</xdr:row>
          <xdr:rowOff>76200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2131" name="Control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2</xdr:col>
          <xdr:colOff>257175</xdr:colOff>
          <xdr:row>42</xdr:row>
          <xdr:rowOff>76200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2133" name="Control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0</xdr:rowOff>
        </xdr:from>
        <xdr:to>
          <xdr:col>2</xdr:col>
          <xdr:colOff>257175</xdr:colOff>
          <xdr:row>43</xdr:row>
          <xdr:rowOff>76200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2135" name="Control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0</xdr:rowOff>
        </xdr:from>
        <xdr:to>
          <xdr:col>2</xdr:col>
          <xdr:colOff>257175</xdr:colOff>
          <xdr:row>44</xdr:row>
          <xdr:rowOff>76200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2137" name="Control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3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0</xdr:rowOff>
        </xdr:from>
        <xdr:to>
          <xdr:col>2</xdr:col>
          <xdr:colOff>257175</xdr:colOff>
          <xdr:row>45</xdr:row>
          <xdr:rowOff>76200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3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2139" name="Control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3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0</xdr:rowOff>
        </xdr:from>
        <xdr:to>
          <xdr:col>2</xdr:col>
          <xdr:colOff>257175</xdr:colOff>
          <xdr:row>46</xdr:row>
          <xdr:rowOff>76200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3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2141" name="Control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3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0</xdr:rowOff>
        </xdr:from>
        <xdr:to>
          <xdr:col>2</xdr:col>
          <xdr:colOff>257175</xdr:colOff>
          <xdr:row>47</xdr:row>
          <xdr:rowOff>76200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3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2143" name="Control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3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0</xdr:rowOff>
        </xdr:from>
        <xdr:to>
          <xdr:col>2</xdr:col>
          <xdr:colOff>257175</xdr:colOff>
          <xdr:row>48</xdr:row>
          <xdr:rowOff>76200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3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2145" name="Control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3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0</xdr:rowOff>
        </xdr:from>
        <xdr:to>
          <xdr:col>2</xdr:col>
          <xdr:colOff>257175</xdr:colOff>
          <xdr:row>49</xdr:row>
          <xdr:rowOff>76200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3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2147" name="Control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3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0</xdr:rowOff>
        </xdr:from>
        <xdr:to>
          <xdr:col>2</xdr:col>
          <xdr:colOff>257175</xdr:colOff>
          <xdr:row>50</xdr:row>
          <xdr:rowOff>76200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3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2149" name="Control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3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2</xdr:col>
          <xdr:colOff>257175</xdr:colOff>
          <xdr:row>51</xdr:row>
          <xdr:rowOff>76200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3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2151" name="Control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3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0</xdr:rowOff>
        </xdr:from>
        <xdr:to>
          <xdr:col>2</xdr:col>
          <xdr:colOff>257175</xdr:colOff>
          <xdr:row>52</xdr:row>
          <xdr:rowOff>76200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3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2153" name="Control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3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0</xdr:rowOff>
        </xdr:from>
        <xdr:to>
          <xdr:col>2</xdr:col>
          <xdr:colOff>257175</xdr:colOff>
          <xdr:row>53</xdr:row>
          <xdr:rowOff>76200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3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2155" name="Control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3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0</xdr:rowOff>
        </xdr:from>
        <xdr:to>
          <xdr:col>2</xdr:col>
          <xdr:colOff>257175</xdr:colOff>
          <xdr:row>54</xdr:row>
          <xdr:rowOff>76200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3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2157" name="Control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3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54</xdr:row>
          <xdr:rowOff>0</xdr:rowOff>
        </xdr:from>
        <xdr:to>
          <xdr:col>2</xdr:col>
          <xdr:colOff>257175</xdr:colOff>
          <xdr:row>55</xdr:row>
          <xdr:rowOff>76200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3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2159" name="Control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3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0</xdr:rowOff>
        </xdr:from>
        <xdr:to>
          <xdr:col>2</xdr:col>
          <xdr:colOff>257175</xdr:colOff>
          <xdr:row>56</xdr:row>
          <xdr:rowOff>76200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3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2161" name="Control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3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56</xdr:row>
          <xdr:rowOff>0</xdr:rowOff>
        </xdr:from>
        <xdr:to>
          <xdr:col>2</xdr:col>
          <xdr:colOff>257175</xdr:colOff>
          <xdr:row>57</xdr:row>
          <xdr:rowOff>76200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3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2163" name="Control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3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257175</xdr:colOff>
          <xdr:row>58</xdr:row>
          <xdr:rowOff>76200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3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2165" name="Control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3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58</xdr:row>
          <xdr:rowOff>0</xdr:rowOff>
        </xdr:from>
        <xdr:to>
          <xdr:col>2</xdr:col>
          <xdr:colOff>257175</xdr:colOff>
          <xdr:row>59</xdr:row>
          <xdr:rowOff>76200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3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2167" name="Control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3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257175</xdr:colOff>
          <xdr:row>60</xdr:row>
          <xdr:rowOff>76200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3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2169" name="Control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3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2</xdr:col>
          <xdr:colOff>257175</xdr:colOff>
          <xdr:row>61</xdr:row>
          <xdr:rowOff>76200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3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2171" name="Control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3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257175</xdr:colOff>
          <xdr:row>62</xdr:row>
          <xdr:rowOff>76200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3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2173" name="Control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3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62</xdr:row>
          <xdr:rowOff>0</xdr:rowOff>
        </xdr:from>
        <xdr:to>
          <xdr:col>2</xdr:col>
          <xdr:colOff>257175</xdr:colOff>
          <xdr:row>63</xdr:row>
          <xdr:rowOff>76200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3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2175" name="Control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3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257175</xdr:colOff>
          <xdr:row>64</xdr:row>
          <xdr:rowOff>76200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3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2177" name="Control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3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64</xdr:row>
          <xdr:rowOff>0</xdr:rowOff>
        </xdr:from>
        <xdr:to>
          <xdr:col>2</xdr:col>
          <xdr:colOff>257175</xdr:colOff>
          <xdr:row>65</xdr:row>
          <xdr:rowOff>76200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3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2179" name="Control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3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257175</xdr:colOff>
          <xdr:row>66</xdr:row>
          <xdr:rowOff>76200</xdr:rowOff>
        </xdr:to>
        <xdr:sp macro="" textlink="">
          <xdr:nvSpPr>
            <xdr:cNvPr id="2180" name="Control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3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2181" name="Control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3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0</xdr:rowOff>
        </xdr:from>
        <xdr:to>
          <xdr:col>2</xdr:col>
          <xdr:colOff>257175</xdr:colOff>
          <xdr:row>67</xdr:row>
          <xdr:rowOff>76200</xdr:rowOff>
        </xdr:to>
        <xdr:sp macro="" textlink="">
          <xdr:nvSpPr>
            <xdr:cNvPr id="2182" name="Control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3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2183" name="Control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3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67</xdr:row>
          <xdr:rowOff>0</xdr:rowOff>
        </xdr:from>
        <xdr:to>
          <xdr:col>2</xdr:col>
          <xdr:colOff>257175</xdr:colOff>
          <xdr:row>68</xdr:row>
          <xdr:rowOff>76200</xdr:rowOff>
        </xdr:to>
        <xdr:sp macro="" textlink="">
          <xdr:nvSpPr>
            <xdr:cNvPr id="2184" name="Control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3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2185" name="Control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3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68</xdr:row>
          <xdr:rowOff>0</xdr:rowOff>
        </xdr:from>
        <xdr:to>
          <xdr:col>2</xdr:col>
          <xdr:colOff>257175</xdr:colOff>
          <xdr:row>69</xdr:row>
          <xdr:rowOff>76200</xdr:rowOff>
        </xdr:to>
        <xdr:sp macro="" textlink="">
          <xdr:nvSpPr>
            <xdr:cNvPr id="2186" name="Control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3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2187" name="Control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3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257175</xdr:colOff>
          <xdr:row>70</xdr:row>
          <xdr:rowOff>76200</xdr:rowOff>
        </xdr:to>
        <xdr:sp macro="" textlink="">
          <xdr:nvSpPr>
            <xdr:cNvPr id="2188" name="Control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3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2189" name="Control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3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70</xdr:row>
          <xdr:rowOff>0</xdr:rowOff>
        </xdr:from>
        <xdr:to>
          <xdr:col>2</xdr:col>
          <xdr:colOff>257175</xdr:colOff>
          <xdr:row>71</xdr:row>
          <xdr:rowOff>76200</xdr:rowOff>
        </xdr:to>
        <xdr:sp macro="" textlink="">
          <xdr:nvSpPr>
            <xdr:cNvPr id="2190" name="Control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3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2191" name="Control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3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257175</xdr:colOff>
          <xdr:row>72</xdr:row>
          <xdr:rowOff>76200</xdr:rowOff>
        </xdr:to>
        <xdr:sp macro="" textlink="">
          <xdr:nvSpPr>
            <xdr:cNvPr id="2192" name="Control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3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2193" name="Control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3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72</xdr:row>
          <xdr:rowOff>0</xdr:rowOff>
        </xdr:from>
        <xdr:to>
          <xdr:col>2</xdr:col>
          <xdr:colOff>257175</xdr:colOff>
          <xdr:row>73</xdr:row>
          <xdr:rowOff>76200</xdr:rowOff>
        </xdr:to>
        <xdr:sp macro="" textlink="">
          <xdr:nvSpPr>
            <xdr:cNvPr id="2194" name="Control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3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2195" name="Control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3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257175</xdr:colOff>
          <xdr:row>74</xdr:row>
          <xdr:rowOff>76200</xdr:rowOff>
        </xdr:to>
        <xdr:sp macro="" textlink="">
          <xdr:nvSpPr>
            <xdr:cNvPr id="2196" name="Control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3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2197" name="Control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3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74</xdr:row>
          <xdr:rowOff>0</xdr:rowOff>
        </xdr:from>
        <xdr:to>
          <xdr:col>2</xdr:col>
          <xdr:colOff>257175</xdr:colOff>
          <xdr:row>75</xdr:row>
          <xdr:rowOff>76200</xdr:rowOff>
        </xdr:to>
        <xdr:sp macro="" textlink="">
          <xdr:nvSpPr>
            <xdr:cNvPr id="2198" name="Control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3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2199" name="Control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3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257175</xdr:colOff>
          <xdr:row>76</xdr:row>
          <xdr:rowOff>76200</xdr:rowOff>
        </xdr:to>
        <xdr:sp macro="" textlink="">
          <xdr:nvSpPr>
            <xdr:cNvPr id="2200" name="Control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3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na Julieth Parra Avendaño" refreshedDate="45491.681638657406" createdVersion="8" refreshedVersion="8" minRefreshableVersion="3" recordCount="32" xr:uid="{80B3AE35-37A4-42E2-8FD2-9E33B154435E}">
  <cacheSource type="worksheet">
    <worksheetSource ref="A1:AB33" sheet="Datos"/>
  </cacheSource>
  <cacheFields count="28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27680 FDL USME" u="1"/>
        <s v="BOMBEROS OC 124050" u="1"/>
        <s v="OC 27233 FDL SUMAPAZ" u="1"/>
        <s v="SEC DIST GOBIERNO OC 124873" u="1"/>
        <s v="OC 127647 SEC DIST PLANEACION" u="1"/>
        <s v="OC 125139 ADMINISTRATIVOS-SEC DIST SEG" u="1"/>
        <s v="OC 109625 FDL CIUDAD BOLIVAR" u="1"/>
        <s v="PERSONERIA BTA OC 125366" u="1"/>
        <s v="SEC DE EDU OC 129184" u="1"/>
        <s v="OC 125538 FDL BOSA" u="1"/>
        <s v="OC 125245 SDM-ADMINISTRATIVOS" u="1"/>
        <s v="FDL USAQUEN OC 106585" u="1"/>
        <s v="FDL Engativa calle 71 73 A 44 - OC 127635" u="1"/>
        <s v="SD MUJER OC 121208" u="1"/>
        <s v="OC 125715 FDL FONTIBON" u="1"/>
        <s v="OC 130556 FDL Barrios Unidos" u="1"/>
        <s v="FDL DE SANTAFE OC 126930" u="1"/>
      </sharedItems>
    </cacheField>
    <cacheField name="CATEGORIA" numFmtId="0">
      <sharedItems/>
    </cacheField>
    <cacheField name="CIUDAD" numFmtId="0">
      <sharedItems/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80116.92" maxValue="199262.42"/>
    </cacheField>
    <cacheField name="Volumen" numFmtId="0">
      <sharedItems containsSemiMixedTypes="0" containsString="0" containsNumber="1" minValue="6.36" maxValue="17.003"/>
    </cacheField>
    <cacheField name="SKY" numFmtId="0">
      <sharedItems/>
    </cacheField>
    <cacheField name="Precio Especial" numFmtId="42">
      <sharedItems containsSemiMixedTypes="0" containsString="0" containsNumber="1" minValue="9555.51" maxValue="16035.8"/>
    </cacheField>
    <cacheField name="Valor Factura" numFmtId="42">
      <sharedItems containsSemiMixedTypes="0" containsString="0" containsNumber="1" minValue="80247.172980000003" maxValue="210357.6244"/>
    </cacheField>
    <cacheField name="Kilometraje" numFmtId="0">
      <sharedItems/>
    </cacheField>
    <cacheField name="Estación de Servicio" numFmtId="0">
      <sharedItems count="49">
        <s v="EDS CENTRO BOGOTA"/>
        <s v="EDS JAVERIANA"/>
        <s v="EDS LOS ABUELOS" u="1"/>
        <s v="EDS BUENOS AIRES" u="1"/>
        <s v="EDS CARRERA 10" u="1"/>
        <s v="EDS TERPEL LA MARIANA" u="1"/>
        <s v="EDS AVENIDA BOYACA SUR" u="1"/>
        <s v="EDS LA JUANA" u="1"/>
        <s v="EDS EL TRIANGULO BOGOTA -OT" u="1"/>
        <s v="EDS PALOQUEMAO" u="1"/>
        <s v="EDS BETANIA" u="1"/>
        <s v="EDS LA 49" u="1"/>
        <s v="EDS TRINIDAD" u="1"/>
        <s v="EDS JUAN MARTIN" u="1"/>
        <s v="EDS ENGATIVA" u="1"/>
        <s v="EDS ROOSVELT" u="1"/>
        <s v="EDS EL DORADO OPAIN" u="1"/>
        <s v="EDS TERPEL LA BOGOTANA" u="1"/>
        <s v="EDS ALTAMIRA" u="1"/>
        <s v="EDS CRUZ ROJA" u="1"/>
        <s v="EDS PALMAS" u="1"/>
        <s v="EDS COMPOSTELA" u="1"/>
        <s v="EDS REAL TRANSPORTADORA" u="1"/>
        <s v="EDS AMERICAS BOGOTA" u="1"/>
        <s v="EDS TERPEL SAN ANDRES" u="1"/>
        <s v="EDS PASEO LA 15" u="1"/>
        <s v="EDS TERPEL PONTEVEDRA" u="1"/>
        <s v="EDS LAS VEGAS" u="1"/>
        <s v="EDS VILLA ALSACIA" u="1"/>
        <s v="EDS FONTIBON" u="1"/>
        <s v="EDS CALLE 127 (PLAZA 127)" u="1"/>
        <s v="EDS LA CONEJERA" u="1"/>
        <s v="EDS EL GANADERO" u="1"/>
        <s v="EDS TERPEL CARRERA" u="1"/>
        <s v="EDS SANTANDER" u="1"/>
        <s v="EDS LA ESTRELLITA" u="1"/>
        <s v="EDS CALLE 80" u="1"/>
        <s v="EDS AVDA BOYACA" u="1"/>
        <s v="EDS CALLE 13" u="1"/>
        <s v="EDS CONTADOR" u="1"/>
        <s v="EDS AV CIUDAD DE CALI" u="1"/>
        <s v="EDS ICOTRANS" u="1"/>
        <s v="EDS COLON" u="1"/>
        <s v="EDS PRIMERA DE MAYO" u="1"/>
        <s v="EDS MATATIGRES" u="1"/>
        <s v="EDS TERPEL AVENIDA 28" u="1"/>
        <s v="EDS UNION ROMA" u="1"/>
        <s v="EDS PORTAL DE ALAMOS" u="1"/>
        <s v="EDS ACAPULCO" u="1"/>
      </sharedItems>
    </cacheField>
    <cacheField name="Corte" numFmtId="0">
      <sharedItems containsDate="1" containsMixedTypes="1" minDate="2024-06-25T00:00:00" maxDate="2024-06-26T00:00:00" count="4">
        <s v="28 AL 30 DE JUNIO"/>
        <s v="1 AL 12 DE JULIO"/>
        <d v="2024-06-25T00:00:00" u="1"/>
        <s v="28 AL 30 DE JU" u="1"/>
      </sharedItems>
    </cacheField>
    <cacheField name="Factura" numFmtId="0">
      <sharedItems containsSemiMixedTypes="0" containsString="0" containsNumber="1" containsInteger="1" minValue="9019334041" maxValue="9019334077" count="35">
        <n v="9019334058"/>
        <n v="9019334077"/>
        <n v="9019334041" u="1"/>
        <n v="9019334048" u="1"/>
        <n v="9019334053" u="1"/>
        <n v="9019334043" u="1"/>
        <n v="9019334054" u="1"/>
        <n v="9019334057" u="1"/>
        <n v="9019334052" u="1"/>
        <n v="9019334049" u="1"/>
        <n v="9019334047" u="1"/>
        <n v="9019334055" u="1"/>
        <n v="9019334056" u="1"/>
        <n v="9019334051" u="1"/>
        <n v="9019334050" u="1"/>
        <n v="9019334046" u="1"/>
        <n v="9019334045" u="1"/>
        <n v="9019334064" u="1"/>
        <n v="9019334075" u="1"/>
        <n v="9019334069" u="1"/>
        <n v="9019334059" u="1"/>
        <n v="9019334062" u="1"/>
        <n v="9019334076" u="1"/>
        <n v="9019334066" u="1"/>
        <n v="9019334065" u="1"/>
        <n v="9019334074" u="1"/>
        <n v="9019334073" u="1"/>
        <n v="9019334063" u="1"/>
        <n v="9019334070" u="1"/>
        <n v="9019334061" u="1"/>
        <n v="9019334072" u="1"/>
        <n v="9019334068" u="1"/>
        <n v="9019334071" u="1"/>
        <n v="9019334060" u="1"/>
        <n v="9019334067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No. Economico" numFmtId="0">
      <sharedItems containsNonDate="0" containsString="0" containsBlank="1"/>
    </cacheField>
    <cacheField name="Contrato" numFmtId="0">
      <sharedItems/>
    </cacheField>
    <cacheField name="Precio" numFmtId="0">
      <sharedItems containsSemiMixedTypes="0" containsString="0" containsNumber="1" containsInteger="1" minValue="9280" maxValue="15190"/>
    </cacheField>
    <cacheField name="Consecutivo_x000a_Conciliación" numFmtId="0">
      <sharedItems containsNonDate="0" containsString="0" containsBlank="1"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s v="01467437"/>
    <s v="28/06/2024"/>
    <s v="19:45"/>
    <s v="OBI771"/>
    <x v="0"/>
    <s v="A"/>
    <s v="Bogotá"/>
    <x v="0"/>
    <n v="97336.62"/>
    <n v="10.202999999999999"/>
    <s v="100080091039465"/>
    <n v="9555.51"/>
    <n v="97494.868529999992"/>
    <s v="322032"/>
    <x v="0"/>
    <x v="0"/>
    <x v="0"/>
    <n v="465"/>
    <n v="10008009"/>
    <s v="SABANA"/>
    <n v="1039"/>
    <s v="Combustibles"/>
    <m/>
    <s v="0040006276"/>
    <n v="9540"/>
    <m/>
    <s v="En línea"/>
    <m/>
  </r>
  <r>
    <s v="02313954"/>
    <s v="10/07/2024"/>
    <s v="15:51"/>
    <s v="OBH314"/>
    <x v="0"/>
    <s v="A"/>
    <s v="Bogotá"/>
    <x v="1"/>
    <n v="160862.1"/>
    <n v="10.59"/>
    <s v="100080091039465"/>
    <n v="16035.8"/>
    <n v="169819.122"/>
    <s v="320935"/>
    <x v="0"/>
    <x v="1"/>
    <x v="1"/>
    <n v="465"/>
    <n v="10008009"/>
    <s v="SABANA"/>
    <n v="1039"/>
    <s v="Combustibles"/>
    <m/>
    <s v="0040006276"/>
    <n v="15190"/>
    <m/>
    <s v="En línea"/>
    <m/>
  </r>
  <r>
    <s v="01472233"/>
    <s v="04/07/2024"/>
    <s v="07:44"/>
    <s v="OBI768"/>
    <x v="0"/>
    <s v="A"/>
    <s v="Bogotá"/>
    <x v="1"/>
    <n v="156745.60999999999"/>
    <n v="10.319000000000001"/>
    <s v="100080091039465"/>
    <n v="16035.8"/>
    <n v="165473.42019999999"/>
    <s v="249435"/>
    <x v="0"/>
    <x v="1"/>
    <x v="1"/>
    <n v="465"/>
    <n v="10008009"/>
    <s v="SABANA"/>
    <n v="1039"/>
    <s v="Combustibles"/>
    <m/>
    <s v="0040006276"/>
    <n v="15190"/>
    <m/>
    <s v="En línea"/>
    <m/>
  </r>
  <r>
    <s v="01470198"/>
    <s v="02/07/2024"/>
    <s v="07:50"/>
    <s v="OKZ914"/>
    <x v="0"/>
    <s v="A"/>
    <s v="Bogotá"/>
    <x v="1"/>
    <n v="118087.06"/>
    <n v="7.774"/>
    <s v="100080091039465"/>
    <n v="16035.8"/>
    <n v="124662.30919999999"/>
    <s v="88529"/>
    <x v="0"/>
    <x v="1"/>
    <x v="1"/>
    <n v="465"/>
    <n v="10008009"/>
    <s v="SABANA"/>
    <n v="1039"/>
    <s v="Combustibles"/>
    <m/>
    <s v="0040006276"/>
    <n v="15190"/>
    <m/>
    <s v="En línea"/>
    <m/>
  </r>
  <r>
    <s v="01473892"/>
    <s v="05/07/2024"/>
    <s v="17:23"/>
    <s v="OBH314"/>
    <x v="0"/>
    <s v="A"/>
    <s v="Bogotá"/>
    <x v="1"/>
    <n v="160208.93"/>
    <n v="10.547000000000001"/>
    <s v="100080091039465"/>
    <n v="16035.8"/>
    <n v="169129.58259999999"/>
    <s v="320605"/>
    <x v="0"/>
    <x v="1"/>
    <x v="1"/>
    <n v="465"/>
    <n v="10008009"/>
    <s v="SABANA"/>
    <n v="1039"/>
    <s v="Combustibles"/>
    <m/>
    <s v="0040006276"/>
    <n v="15190"/>
    <m/>
    <s v="En línea"/>
    <m/>
  </r>
  <r>
    <s v="01476261"/>
    <s v="08/07/2024"/>
    <s v="08:45"/>
    <s v="OKZ914"/>
    <x v="0"/>
    <s v="A"/>
    <s v="Bogotá"/>
    <x v="1"/>
    <n v="147829.07999999999"/>
    <n v="9.7319999999999993"/>
    <s v="100080091039465"/>
    <n v="16035.8"/>
    <n v="156060.40559999997"/>
    <s v="88855"/>
    <x v="0"/>
    <x v="1"/>
    <x v="1"/>
    <n v="465"/>
    <n v="10008009"/>
    <s v="SABANA"/>
    <n v="1039"/>
    <s v="Combustibles"/>
    <m/>
    <s v="0040006276"/>
    <n v="15190"/>
    <m/>
    <s v="En línea"/>
    <m/>
  </r>
  <r>
    <s v="01481148"/>
    <s v="12/07/2024"/>
    <s v="21:08"/>
    <s v="OBH309"/>
    <x v="0"/>
    <s v="A"/>
    <s v="Bogotá"/>
    <x v="1"/>
    <n v="162259.57999999999"/>
    <n v="10.682"/>
    <s v="100080091039465"/>
    <n v="16035.8"/>
    <n v="171294.41560000001"/>
    <s v="238974"/>
    <x v="0"/>
    <x v="1"/>
    <x v="1"/>
    <n v="465"/>
    <n v="10008009"/>
    <s v="SABANA"/>
    <n v="1039"/>
    <s v="Combustibles"/>
    <m/>
    <s v="0040006276"/>
    <n v="15190"/>
    <m/>
    <s v="En línea"/>
    <m/>
  </r>
  <r>
    <s v="02315180"/>
    <s v="12/07/2024"/>
    <s v="08:32"/>
    <s v="OKZ914"/>
    <x v="0"/>
    <s v="A"/>
    <s v="Bogotá"/>
    <x v="1"/>
    <n v="145763.24"/>
    <n v="9.5960000000000001"/>
    <s v="100080091039465"/>
    <n v="16035.8"/>
    <n v="153879.5368"/>
    <s v="89167"/>
    <x v="0"/>
    <x v="1"/>
    <x v="1"/>
    <n v="465"/>
    <n v="10008009"/>
    <s v="SABANA"/>
    <n v="1039"/>
    <s v="Combustibles"/>
    <m/>
    <s v="0040006276"/>
    <n v="15190"/>
    <m/>
    <s v="En línea"/>
    <m/>
  </r>
  <r>
    <s v="01472615"/>
    <s v="04/07/2024"/>
    <s v="13:44"/>
    <s v="OKZ959"/>
    <x v="0"/>
    <s v="A"/>
    <s v="Bogotá"/>
    <x v="1"/>
    <n v="105069.23"/>
    <n v="6.9169999999999998"/>
    <s v="100080091039465"/>
    <n v="16035.8"/>
    <n v="110919.6286"/>
    <s v="152417"/>
    <x v="0"/>
    <x v="1"/>
    <x v="1"/>
    <n v="465"/>
    <n v="10008009"/>
    <s v="SABANA"/>
    <n v="1039"/>
    <s v="Combustibles"/>
    <m/>
    <s v="0040006276"/>
    <n v="15190"/>
    <m/>
    <s v="En línea"/>
    <m/>
  </r>
  <r>
    <s v="01477315"/>
    <s v="09/07/2024"/>
    <s v="08:37"/>
    <s v="OBH309"/>
    <x v="0"/>
    <s v="A"/>
    <s v="Bogotá"/>
    <x v="1"/>
    <n v="147297.43"/>
    <n v="9.6969999999999992"/>
    <s v="100080091039465"/>
    <n v="16035.8"/>
    <n v="155499.15259999997"/>
    <s v="238638"/>
    <x v="0"/>
    <x v="1"/>
    <x v="1"/>
    <n v="465"/>
    <n v="10008009"/>
    <s v="SABANA"/>
    <n v="1039"/>
    <s v="Combustibles"/>
    <m/>
    <s v="0040006276"/>
    <n v="15190"/>
    <m/>
    <s v="En línea"/>
    <m/>
  </r>
  <r>
    <s v="01470229"/>
    <s v="02/07/2024"/>
    <s v="08:25"/>
    <s v="OBI770"/>
    <x v="0"/>
    <s v="A"/>
    <s v="Bogotá"/>
    <x v="0"/>
    <n v="123333.12"/>
    <n v="12.928000000000001"/>
    <s v="100080091039465"/>
    <n v="9555.51"/>
    <n v="123533.63328000001"/>
    <s v="285005"/>
    <x v="0"/>
    <x v="1"/>
    <x v="1"/>
    <n v="465"/>
    <n v="10008009"/>
    <s v="SABANA"/>
    <n v="1039"/>
    <s v="Combustibles"/>
    <m/>
    <s v="0040006276"/>
    <n v="9540"/>
    <m/>
    <s v="En línea"/>
    <m/>
  </r>
  <r>
    <s v="01214207"/>
    <s v="11/07/2024"/>
    <s v="16:52"/>
    <s v="OKZ959"/>
    <x v="0"/>
    <s v="A"/>
    <s v="Bogotá"/>
    <x v="1"/>
    <n v="103247.02"/>
    <n v="6.806"/>
    <s v="100080091069465"/>
    <n v="16035.8"/>
    <n v="109139.65479999999"/>
    <s v="152672"/>
    <x v="1"/>
    <x v="1"/>
    <x v="1"/>
    <n v="465"/>
    <n v="10008009"/>
    <s v="SABANA"/>
    <n v="1069"/>
    <s v="Combustibles"/>
    <m/>
    <s v="0040006276"/>
    <n v="15170"/>
    <m/>
    <s v="En línea"/>
    <m/>
  </r>
  <r>
    <s v="02180239"/>
    <s v="10/07/2024"/>
    <s v="07:18"/>
    <s v="OKZ959"/>
    <x v="0"/>
    <s v="A"/>
    <s v="Bogotá"/>
    <x v="1"/>
    <n v="110725.83"/>
    <n v="7.2990000000000004"/>
    <s v="100080091069465"/>
    <n v="16035.8"/>
    <n v="117045.3042"/>
    <s v="152505"/>
    <x v="1"/>
    <x v="1"/>
    <x v="1"/>
    <n v="465"/>
    <n v="10008009"/>
    <s v="SABANA"/>
    <n v="1069"/>
    <s v="Combustibles"/>
    <m/>
    <s v="0040006276"/>
    <n v="15170"/>
    <m/>
    <s v="En línea"/>
    <m/>
  </r>
  <r>
    <s v="01207891"/>
    <s v="02/07/2024"/>
    <s v="07:16"/>
    <s v="OLM971"/>
    <x v="0"/>
    <s v="A"/>
    <s v="Bogotá"/>
    <x v="0"/>
    <n v="110097.92"/>
    <n v="11.864000000000001"/>
    <s v="100080091069465"/>
    <n v="9555.51"/>
    <n v="113366.57064000001"/>
    <s v="154280"/>
    <x v="1"/>
    <x v="1"/>
    <x v="1"/>
    <n v="465"/>
    <n v="10008009"/>
    <s v="SABANA"/>
    <n v="1069"/>
    <s v="Combustibles"/>
    <m/>
    <s v="0040006276"/>
    <n v="9280"/>
    <m/>
    <s v="En línea"/>
    <m/>
  </r>
  <r>
    <s v="01213075"/>
    <s v="10/07/2024"/>
    <s v="06:37"/>
    <s v="OBI772"/>
    <x v="0"/>
    <s v="A"/>
    <s v="Bogotá"/>
    <x v="0"/>
    <n v="110960.96000000001"/>
    <n v="11.957000000000001"/>
    <s v="100080091069465"/>
    <n v="9555.51"/>
    <n v="114255.23307000002"/>
    <s v="265224"/>
    <x v="1"/>
    <x v="1"/>
    <x v="1"/>
    <n v="465"/>
    <n v="10008009"/>
    <s v="SABANA"/>
    <n v="1069"/>
    <s v="Combustibles"/>
    <m/>
    <s v="0040006276"/>
    <n v="9280"/>
    <m/>
    <s v="En línea"/>
    <m/>
  </r>
  <r>
    <s v="01213983"/>
    <s v="11/07/2024"/>
    <s v="10:43"/>
    <s v="OBI720"/>
    <x v="0"/>
    <s v="A"/>
    <s v="Bogotá"/>
    <x v="0"/>
    <n v="145315.51999999999"/>
    <n v="15.659000000000001"/>
    <s v="100080091069465"/>
    <n v="9555.51"/>
    <n v="149629.73109000002"/>
    <s v="212880"/>
    <x v="1"/>
    <x v="1"/>
    <x v="1"/>
    <n v="465"/>
    <n v="10008009"/>
    <s v="SABANA"/>
    <n v="1069"/>
    <s v="Combustibles"/>
    <m/>
    <s v="0040006276"/>
    <n v="9280"/>
    <m/>
    <s v="En línea"/>
    <m/>
  </r>
  <r>
    <s v="01214809"/>
    <s v="12/07/2024"/>
    <s v="14:20"/>
    <s v="OBH314"/>
    <x v="0"/>
    <s v="A"/>
    <s v="Bogotá"/>
    <x v="1"/>
    <n v="182677.14"/>
    <n v="12.042"/>
    <s v="100080091069465"/>
    <n v="16035.8"/>
    <n v="193103.1036"/>
    <s v="321280"/>
    <x v="1"/>
    <x v="1"/>
    <x v="1"/>
    <n v="465"/>
    <n v="10008009"/>
    <s v="SABANA"/>
    <n v="1069"/>
    <s v="Combustibles"/>
    <m/>
    <s v="0040006276"/>
    <n v="15170"/>
    <m/>
    <s v="En línea"/>
    <m/>
  </r>
  <r>
    <s v="01473337"/>
    <s v="05/07/2024"/>
    <s v="07:53"/>
    <s v="OBG442"/>
    <x v="0"/>
    <s v="A"/>
    <s v="Bogotá"/>
    <x v="0"/>
    <n v="88989.119999999995"/>
    <n v="9.3279999999999994"/>
    <s v="100080091039465"/>
    <n v="9555.51"/>
    <n v="89133.797279999999"/>
    <s v="166510"/>
    <x v="0"/>
    <x v="1"/>
    <x v="1"/>
    <n v="465"/>
    <n v="10008009"/>
    <s v="SABANA"/>
    <n v="1039"/>
    <s v="Combustibles"/>
    <m/>
    <s v="0040006276"/>
    <n v="9540"/>
    <m/>
    <s v="En línea"/>
    <m/>
  </r>
  <r>
    <s v="02309343"/>
    <s v="04/07/2024"/>
    <s v="11:08"/>
    <s v="OBH309"/>
    <x v="0"/>
    <s v="A"/>
    <s v="Bogotá"/>
    <x v="1"/>
    <n v="199262.42"/>
    <n v="13.118"/>
    <s v="100080091039465"/>
    <n v="16035.8"/>
    <n v="210357.6244"/>
    <s v="238304"/>
    <x v="0"/>
    <x v="1"/>
    <x v="1"/>
    <n v="465"/>
    <n v="10008009"/>
    <s v="SABANA"/>
    <n v="1039"/>
    <s v="Combustibles"/>
    <m/>
    <s v="0040006276"/>
    <n v="15190"/>
    <m/>
    <s v="En línea"/>
    <m/>
  </r>
  <r>
    <s v="01471248"/>
    <s v="03/07/2024"/>
    <s v="07:38"/>
    <s v="OLO563"/>
    <x v="0"/>
    <s v="A"/>
    <s v="Bogotá"/>
    <x v="1"/>
    <n v="166846.96"/>
    <n v="10.984"/>
    <s v="100080091039465"/>
    <n v="16035.8"/>
    <n v="176137.22719999999"/>
    <s v="122733"/>
    <x v="0"/>
    <x v="1"/>
    <x v="1"/>
    <n v="465"/>
    <n v="10008009"/>
    <s v="SABANA"/>
    <n v="1039"/>
    <s v="Combustibles"/>
    <m/>
    <s v="0040006276"/>
    <n v="15190"/>
    <m/>
    <s v="En línea"/>
    <m/>
  </r>
  <r>
    <s v="02315087"/>
    <s v="12/07/2024"/>
    <s v="06:59"/>
    <s v="OBI768"/>
    <x v="0"/>
    <s v="A"/>
    <s v="Bogotá"/>
    <x v="1"/>
    <n v="145899.95000000001"/>
    <n v="9.6050000000000004"/>
    <s v="100080091039465"/>
    <n v="16035.8"/>
    <n v="154023.859"/>
    <s v="249561"/>
    <x v="0"/>
    <x v="1"/>
    <x v="1"/>
    <n v="465"/>
    <n v="10008009"/>
    <s v="SABANA"/>
    <n v="1039"/>
    <s v="Combustibles"/>
    <m/>
    <s v="0040006276"/>
    <n v="15190"/>
    <m/>
    <s v="En línea"/>
    <m/>
  </r>
  <r>
    <s v="02310656"/>
    <s v="05/07/2024"/>
    <s v="19:44"/>
    <s v="OBI772"/>
    <x v="0"/>
    <s v="A"/>
    <s v="Bogotá"/>
    <x v="0"/>
    <n v="94789.440000000002"/>
    <n v="9.9359999999999999"/>
    <s v="100080091039465"/>
    <n v="9555.51"/>
    <n v="94943.547359999997"/>
    <s v="264876"/>
    <x v="0"/>
    <x v="1"/>
    <x v="1"/>
    <n v="465"/>
    <n v="10008009"/>
    <s v="SABANA"/>
    <n v="1039"/>
    <s v="Combustibles"/>
    <m/>
    <s v="0040006276"/>
    <n v="9540"/>
    <m/>
    <s v="En línea"/>
    <m/>
  </r>
  <r>
    <s v="02179848"/>
    <s v="09/07/2024"/>
    <s v="11:57"/>
    <s v="OLM971"/>
    <x v="0"/>
    <s v="A"/>
    <s v="Bogotá"/>
    <x v="0"/>
    <n v="95983.039999999994"/>
    <n v="10.343"/>
    <s v="100080091069465"/>
    <n v="9555.51"/>
    <n v="98832.639930000005"/>
    <s v="154566"/>
    <x v="1"/>
    <x v="1"/>
    <x v="1"/>
    <n v="465"/>
    <n v="10008009"/>
    <s v="SABANA"/>
    <n v="1069"/>
    <s v="Combustibles"/>
    <m/>
    <s v="0040006276"/>
    <n v="9280"/>
    <m/>
    <s v="En línea"/>
    <m/>
  </r>
  <r>
    <s v="02310200"/>
    <s v="05/07/2024"/>
    <s v="11:16"/>
    <s v="OBI770"/>
    <x v="0"/>
    <s v="A"/>
    <s v="Bogotá"/>
    <x v="0"/>
    <n v="124516.08"/>
    <n v="13.052"/>
    <s v="100080091039465"/>
    <n v="9555.51"/>
    <n v="124718.51652"/>
    <s v="285451"/>
    <x v="0"/>
    <x v="1"/>
    <x v="1"/>
    <n v="465"/>
    <n v="10008009"/>
    <s v="SABANA"/>
    <n v="1039"/>
    <s v="Combustibles"/>
    <m/>
    <s v="0040006276"/>
    <n v="9540"/>
    <m/>
    <s v="En línea"/>
    <m/>
  </r>
  <r>
    <s v="02312792"/>
    <s v="09/07/2024"/>
    <s v="11:23"/>
    <s v="OBI770"/>
    <x v="0"/>
    <s v="A"/>
    <s v="Bogotá"/>
    <x v="0"/>
    <n v="128293.92"/>
    <n v="13.448"/>
    <s v="100080091039465"/>
    <n v="9555.51"/>
    <n v="128502.49848000001"/>
    <s v="285926"/>
    <x v="0"/>
    <x v="1"/>
    <x v="1"/>
    <n v="465"/>
    <n v="10008009"/>
    <s v="SABANA"/>
    <n v="1039"/>
    <s v="Combustibles"/>
    <m/>
    <s v="0040006276"/>
    <n v="9540"/>
    <m/>
    <s v="En línea"/>
    <m/>
  </r>
  <r>
    <s v="01476127"/>
    <s v="08/07/2024"/>
    <s v="06:33"/>
    <s v="OLM972"/>
    <x v="0"/>
    <s v="A"/>
    <s v="Bogotá"/>
    <x v="0"/>
    <n v="162208.62"/>
    <n v="17.003"/>
    <s v="100080091039465"/>
    <n v="9555.51"/>
    <n v="162472.33653"/>
    <s v="138082"/>
    <x v="0"/>
    <x v="1"/>
    <x v="1"/>
    <n v="465"/>
    <n v="10008009"/>
    <s v="SABANA"/>
    <n v="1039"/>
    <s v="Combustibles"/>
    <m/>
    <s v="0040006276"/>
    <n v="9540"/>
    <m/>
    <s v="En línea"/>
    <m/>
  </r>
  <r>
    <s v="02308308"/>
    <s v="03/07/2024"/>
    <s v="06:15"/>
    <s v="OBI772"/>
    <x v="0"/>
    <s v="A"/>
    <s v="Bogotá"/>
    <x v="0"/>
    <n v="93883.14"/>
    <n v="9.8409999999999993"/>
    <s v="100080091039465"/>
    <n v="9555.51"/>
    <n v="94035.773909999989"/>
    <s v="264577"/>
    <x v="0"/>
    <x v="1"/>
    <x v="1"/>
    <n v="465"/>
    <n v="10008009"/>
    <s v="SABANA"/>
    <n v="1039"/>
    <s v="Combustibles"/>
    <m/>
    <s v="0040006276"/>
    <n v="9540"/>
    <m/>
    <s v="En línea"/>
    <m/>
  </r>
  <r>
    <s v="01481010"/>
    <s v="12/07/2024"/>
    <s v="18:08"/>
    <s v="OBI772"/>
    <x v="0"/>
    <s v="A"/>
    <s v="Bogotá"/>
    <x v="0"/>
    <n v="80116.92"/>
    <n v="8.3979999999999997"/>
    <s v="100080091039465"/>
    <n v="9555.51"/>
    <n v="80247.172980000003"/>
    <s v="265501"/>
    <x v="0"/>
    <x v="1"/>
    <x v="1"/>
    <n v="465"/>
    <n v="10008009"/>
    <s v="SABANA"/>
    <n v="1039"/>
    <s v="Combustibles"/>
    <m/>
    <s v="0040006276"/>
    <n v="9540"/>
    <m/>
    <s v="En línea"/>
    <m/>
  </r>
  <r>
    <s v="01477256"/>
    <s v="09/07/2024"/>
    <s v="07:46"/>
    <s v="OLO562"/>
    <x v="0"/>
    <s v="A"/>
    <s v="Bogotá"/>
    <x v="1"/>
    <n v="96608.4"/>
    <n v="6.36"/>
    <s v="100080091039465"/>
    <n v="16035.8"/>
    <n v="101987.68799999999"/>
    <s v="126127"/>
    <x v="0"/>
    <x v="1"/>
    <x v="1"/>
    <n v="465"/>
    <n v="10008009"/>
    <s v="SABANA"/>
    <n v="1039"/>
    <s v="Combustibles"/>
    <m/>
    <s v="0040006276"/>
    <n v="15190"/>
    <m/>
    <s v="En línea"/>
    <m/>
  </r>
  <r>
    <s v="02308872"/>
    <s v="03/07/2024"/>
    <s v="17:09"/>
    <s v="OBH314"/>
    <x v="0"/>
    <s v="A"/>
    <s v="Bogotá"/>
    <x v="1"/>
    <n v="166330.5"/>
    <n v="10.95"/>
    <s v="100080091039465"/>
    <n v="16035.8"/>
    <n v="175592.00999999998"/>
    <s v="320285"/>
    <x v="0"/>
    <x v="1"/>
    <x v="1"/>
    <n v="465"/>
    <n v="10008009"/>
    <s v="SABANA"/>
    <n v="1039"/>
    <s v="Combustibles"/>
    <m/>
    <s v="0040006276"/>
    <n v="15190"/>
    <m/>
    <s v="En línea"/>
    <m/>
  </r>
  <r>
    <s v="01470119"/>
    <s v="02/07/2024"/>
    <s v="06:03"/>
    <s v="OKZ959"/>
    <x v="0"/>
    <s v="A"/>
    <s v="Bogotá"/>
    <x v="1"/>
    <n v="134097.32"/>
    <n v="8.8279999999999994"/>
    <s v="100080091039465"/>
    <n v="16035.8"/>
    <n v="141564.04239999998"/>
    <s v="151993"/>
    <x v="0"/>
    <x v="1"/>
    <x v="1"/>
    <n v="465"/>
    <n v="10008009"/>
    <s v="SABANA"/>
    <n v="1039"/>
    <s v="Combustibles"/>
    <m/>
    <s v="0040006276"/>
    <n v="15190"/>
    <m/>
    <s v="En línea"/>
    <m/>
  </r>
  <r>
    <s v="02178010"/>
    <s v="05/07/2024"/>
    <s v="18:37"/>
    <s v="OKZ959"/>
    <x v="0"/>
    <s v="A"/>
    <s v="Bogotá"/>
    <x v="1"/>
    <n v="115929.14"/>
    <n v="7.6420000000000003"/>
    <s v="100080091069465"/>
    <n v="16035.8"/>
    <n v="122545.5836"/>
    <s v="152450"/>
    <x v="1"/>
    <x v="1"/>
    <x v="1"/>
    <n v="465"/>
    <n v="10008009"/>
    <s v="SABANA"/>
    <n v="1069"/>
    <s v="Combustibles"/>
    <m/>
    <s v="0040006276"/>
    <n v="15170"/>
    <m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1D0D28-8F08-4ABB-9E2F-4F0C5A69CE15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0:J20" firstHeaderRow="1" firstDataRow="3" firstDataCol="4"/>
  <pivotFields count="28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18"/>
        <item m="1" x="14"/>
        <item m="1" x="13"/>
        <item m="1" x="8"/>
        <item m="1" x="1"/>
        <item m="1" x="7"/>
        <item m="1" x="12"/>
        <item m="1" x="11"/>
        <item m="1" x="16"/>
        <item m="1" x="6"/>
        <item m="1" x="2"/>
        <item m="1" x="17"/>
        <item m="1" x="4"/>
        <item m="1" x="9"/>
        <item m="1" x="15"/>
        <item m="1" x="10"/>
        <item m="1" x="5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outline="0" showAll="0"/>
    <pivotField compact="0" outline="0" showAll="0"/>
    <pivotField dataField="1" compact="0" outline="0" subtotalTop="0" showAll="0" includeNewItemsInFilter="1" defaultSubtotal="0"/>
    <pivotField compact="0" outline="0" subtotalTop="0" showAll="0" includeNewItemsInFilter="1"/>
    <pivotField axis="axisRow" compact="0" outline="0" subtotalTop="0" showAll="0" includeNewItemsInFilter="1" sortType="descending" rankBy="0" defaultSubtotal="0">
      <items count="49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x="1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descending" rankBy="0">
      <items count="5">
        <item m="1" x="2"/>
        <item x="0"/>
        <item m="1" x="3"/>
        <item x="1"/>
        <item t="default"/>
      </items>
    </pivotField>
    <pivotField axis="axisRow" compact="0" outline="0" subtotalTop="0" showAll="0" includeNewItemsInFilter="1" sortType="descending" defaultSubtotal="0">
      <items count="35">
        <item m="1" x="2"/>
        <item m="1" x="3"/>
        <item m="1" x="5"/>
        <item m="1" x="9"/>
        <item m="1" x="10"/>
        <item m="1" x="13"/>
        <item m="1" x="14"/>
        <item m="1" x="15"/>
        <item m="1" x="16"/>
        <item m="1" x="4"/>
        <item m="1" x="6"/>
        <item m="1" x="8"/>
        <item m="1" x="11"/>
        <item m="1" x="7"/>
        <item m="1" x="12"/>
        <item x="0"/>
        <item m="1" x="20"/>
        <item m="1" x="33"/>
        <item m="1" x="17"/>
        <item m="1" x="21"/>
        <item m="1" x="27"/>
        <item m="1" x="29"/>
        <item m="1" x="24"/>
        <item m="1" x="19"/>
        <item m="1" x="23"/>
        <item m="1" x="25"/>
        <item m="1" x="26"/>
        <item m="1" x="28"/>
        <item m="1" x="30"/>
        <item m="1" x="31"/>
        <item m="1" x="32"/>
        <item m="1" x="34"/>
        <item m="1" x="18"/>
        <item m="1" x="22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5"/>
    <field x="4"/>
    <field x="16"/>
    <field x="14"/>
  </rowFields>
  <rowItems count="8">
    <i>
      <x v="1"/>
      <x v="18"/>
      <x v="15"/>
      <x v="26"/>
    </i>
    <i t="default" r="1">
      <x v="18"/>
    </i>
    <i t="default">
      <x v="1"/>
    </i>
    <i>
      <x v="3"/>
      <x v="18"/>
      <x v="34"/>
      <x v="26"/>
    </i>
    <i r="3">
      <x v="13"/>
    </i>
    <i t="default" r="1">
      <x v="18"/>
    </i>
    <i t="default"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2" baseField="5" baseItem="0" numFmtId="164"/>
  </dataFields>
  <formats count="35">
    <format dxfId="34">
      <pivotArea field="16" type="button" dataOnly="0" labelOnly="1" outline="0" axis="axisRow" fieldPosition="2"/>
    </format>
    <format dxfId="33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2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0">
      <pivotArea type="all" dataOnly="0" outline="0" fieldPosition="0"/>
    </format>
    <format dxfId="29">
      <pivotArea type="all" dataOnly="0" outline="0" fieldPosition="0"/>
    </format>
    <format dxfId="28">
      <pivotArea outline="0" fieldPosition="0">
        <references count="1">
          <reference field="4294967294" count="1">
            <x v="1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dataOnly="0" labelOnly="1" outline="0" fieldPosition="0">
        <references count="1">
          <reference field="7" count="0"/>
        </references>
      </pivotArea>
    </format>
    <format dxfId="25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4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dataOnly="0" labelOnly="1" outline="0" fieldPosition="0">
        <references count="1">
          <reference field="7" count="0"/>
        </references>
      </pivotArea>
    </format>
    <format dxfId="1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6">
      <pivotArea type="all" dataOnly="0" outline="0" fieldPosition="0"/>
    </format>
    <format dxfId="15">
      <pivotArea outline="0" collapsedLevelsAreSubtotals="1" fieldPosition="0"/>
    </format>
    <format dxfId="14">
      <pivotArea type="origin" dataOnly="0" labelOnly="1" outline="0" fieldPosition="0"/>
    </format>
    <format dxfId="13">
      <pivotArea field="7" type="button" dataOnly="0" labelOnly="1" outline="0" axis="axisCol" fieldPosition="0"/>
    </format>
    <format dxfId="12">
      <pivotArea field="-2" type="button" dataOnly="0" labelOnly="1" outline="0" axis="axisCol" fieldPosition="1"/>
    </format>
    <format dxfId="11">
      <pivotArea type="topRight" dataOnly="0" labelOnly="1" outline="0" fieldPosition="0"/>
    </format>
    <format dxfId="10">
      <pivotArea field="14" type="button" dataOnly="0" labelOnly="1" outline="0" axis="axisRow" fieldPosition="3"/>
    </format>
    <format dxfId="9">
      <pivotArea field="16" type="button" dataOnly="0" labelOnly="1" outline="0" axis="axisRow" fieldPosition="2"/>
    </format>
    <format dxfId="8">
      <pivotArea dataOnly="0" labelOnly="1" outline="0" fieldPosition="0">
        <references count="1">
          <reference field="14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2">
          <reference field="14" count="0" selected="0"/>
          <reference field="16" count="0"/>
        </references>
      </pivotArea>
    </format>
    <format dxfId="5">
      <pivotArea dataOnly="0" labelOnly="1" outline="0" fieldPosition="0">
        <references count="1">
          <reference field="7" count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3.xml"/><Relationship Id="rId21" Type="http://schemas.openxmlformats.org/officeDocument/2006/relationships/control" Target="../activeX/activeX17.xml"/><Relationship Id="rId42" Type="http://schemas.openxmlformats.org/officeDocument/2006/relationships/control" Target="../activeX/activeX38.xml"/><Relationship Id="rId63" Type="http://schemas.openxmlformats.org/officeDocument/2006/relationships/control" Target="../activeX/activeX59.xml"/><Relationship Id="rId84" Type="http://schemas.openxmlformats.org/officeDocument/2006/relationships/control" Target="../activeX/activeX80.xml"/><Relationship Id="rId138" Type="http://schemas.openxmlformats.org/officeDocument/2006/relationships/control" Target="../activeX/activeX134.xml"/><Relationship Id="rId107" Type="http://schemas.openxmlformats.org/officeDocument/2006/relationships/control" Target="../activeX/activeX103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8.xml"/><Relationship Id="rId53" Type="http://schemas.openxmlformats.org/officeDocument/2006/relationships/control" Target="../activeX/activeX49.xml"/><Relationship Id="rId74" Type="http://schemas.openxmlformats.org/officeDocument/2006/relationships/control" Target="../activeX/activeX70.xml"/><Relationship Id="rId128" Type="http://schemas.openxmlformats.org/officeDocument/2006/relationships/control" Target="../activeX/activeX124.xml"/><Relationship Id="rId149" Type="http://schemas.openxmlformats.org/officeDocument/2006/relationships/control" Target="../activeX/activeX145.xml"/><Relationship Id="rId5" Type="http://schemas.openxmlformats.org/officeDocument/2006/relationships/control" Target="../activeX/activeX2.xml"/><Relationship Id="rId95" Type="http://schemas.openxmlformats.org/officeDocument/2006/relationships/control" Target="../activeX/activeX91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64" Type="http://schemas.openxmlformats.org/officeDocument/2006/relationships/control" Target="../activeX/activeX60.xml"/><Relationship Id="rId69" Type="http://schemas.openxmlformats.org/officeDocument/2006/relationships/control" Target="../activeX/activeX65.xml"/><Relationship Id="rId113" Type="http://schemas.openxmlformats.org/officeDocument/2006/relationships/control" Target="../activeX/activeX109.xml"/><Relationship Id="rId118" Type="http://schemas.openxmlformats.org/officeDocument/2006/relationships/control" Target="../activeX/activeX114.xml"/><Relationship Id="rId134" Type="http://schemas.openxmlformats.org/officeDocument/2006/relationships/control" Target="../activeX/activeX130.xml"/><Relationship Id="rId139" Type="http://schemas.openxmlformats.org/officeDocument/2006/relationships/control" Target="../activeX/activeX135.xml"/><Relationship Id="rId80" Type="http://schemas.openxmlformats.org/officeDocument/2006/relationships/control" Target="../activeX/activeX76.xml"/><Relationship Id="rId85" Type="http://schemas.openxmlformats.org/officeDocument/2006/relationships/control" Target="../activeX/activeX81.xml"/><Relationship Id="rId150" Type="http://schemas.openxmlformats.org/officeDocument/2006/relationships/control" Target="../activeX/activeX146.xml"/><Relationship Id="rId155" Type="http://schemas.openxmlformats.org/officeDocument/2006/relationships/control" Target="../activeX/activeX151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59" Type="http://schemas.openxmlformats.org/officeDocument/2006/relationships/control" Target="../activeX/activeX55.xml"/><Relationship Id="rId103" Type="http://schemas.openxmlformats.org/officeDocument/2006/relationships/control" Target="../activeX/activeX99.xml"/><Relationship Id="rId108" Type="http://schemas.openxmlformats.org/officeDocument/2006/relationships/control" Target="../activeX/activeX104.xml"/><Relationship Id="rId124" Type="http://schemas.openxmlformats.org/officeDocument/2006/relationships/control" Target="../activeX/activeX120.xml"/><Relationship Id="rId129" Type="http://schemas.openxmlformats.org/officeDocument/2006/relationships/control" Target="../activeX/activeX125.xml"/><Relationship Id="rId54" Type="http://schemas.openxmlformats.org/officeDocument/2006/relationships/control" Target="../activeX/activeX50.xml"/><Relationship Id="rId70" Type="http://schemas.openxmlformats.org/officeDocument/2006/relationships/control" Target="../activeX/activeX66.xml"/><Relationship Id="rId75" Type="http://schemas.openxmlformats.org/officeDocument/2006/relationships/control" Target="../activeX/activeX71.xml"/><Relationship Id="rId91" Type="http://schemas.openxmlformats.org/officeDocument/2006/relationships/control" Target="../activeX/activeX87.xml"/><Relationship Id="rId96" Type="http://schemas.openxmlformats.org/officeDocument/2006/relationships/control" Target="../activeX/activeX92.xml"/><Relationship Id="rId140" Type="http://schemas.openxmlformats.org/officeDocument/2006/relationships/control" Target="../activeX/activeX136.xml"/><Relationship Id="rId145" Type="http://schemas.openxmlformats.org/officeDocument/2006/relationships/control" Target="../activeX/activeX141.xml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49" Type="http://schemas.openxmlformats.org/officeDocument/2006/relationships/control" Target="../activeX/activeX45.xml"/><Relationship Id="rId114" Type="http://schemas.openxmlformats.org/officeDocument/2006/relationships/control" Target="../activeX/activeX110.xml"/><Relationship Id="rId119" Type="http://schemas.openxmlformats.org/officeDocument/2006/relationships/control" Target="../activeX/activeX115.xml"/><Relationship Id="rId44" Type="http://schemas.openxmlformats.org/officeDocument/2006/relationships/control" Target="../activeX/activeX40.xml"/><Relationship Id="rId60" Type="http://schemas.openxmlformats.org/officeDocument/2006/relationships/control" Target="../activeX/activeX56.xml"/><Relationship Id="rId65" Type="http://schemas.openxmlformats.org/officeDocument/2006/relationships/control" Target="../activeX/activeX61.xml"/><Relationship Id="rId81" Type="http://schemas.openxmlformats.org/officeDocument/2006/relationships/control" Target="../activeX/activeX77.xml"/><Relationship Id="rId86" Type="http://schemas.openxmlformats.org/officeDocument/2006/relationships/control" Target="../activeX/activeX82.xml"/><Relationship Id="rId130" Type="http://schemas.openxmlformats.org/officeDocument/2006/relationships/control" Target="../activeX/activeX126.xml"/><Relationship Id="rId135" Type="http://schemas.openxmlformats.org/officeDocument/2006/relationships/control" Target="../activeX/activeX131.xml"/><Relationship Id="rId151" Type="http://schemas.openxmlformats.org/officeDocument/2006/relationships/control" Target="../activeX/activeX147.xml"/><Relationship Id="rId156" Type="http://schemas.openxmlformats.org/officeDocument/2006/relationships/control" Target="../activeX/activeX152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9" Type="http://schemas.openxmlformats.org/officeDocument/2006/relationships/control" Target="../activeX/activeX35.xml"/><Relationship Id="rId109" Type="http://schemas.openxmlformats.org/officeDocument/2006/relationships/control" Target="../activeX/activeX105.xml"/><Relationship Id="rId34" Type="http://schemas.openxmlformats.org/officeDocument/2006/relationships/control" Target="../activeX/activeX30.xml"/><Relationship Id="rId50" Type="http://schemas.openxmlformats.org/officeDocument/2006/relationships/control" Target="../activeX/activeX46.xml"/><Relationship Id="rId55" Type="http://schemas.openxmlformats.org/officeDocument/2006/relationships/control" Target="../activeX/activeX51.xml"/><Relationship Id="rId76" Type="http://schemas.openxmlformats.org/officeDocument/2006/relationships/control" Target="../activeX/activeX72.xml"/><Relationship Id="rId97" Type="http://schemas.openxmlformats.org/officeDocument/2006/relationships/control" Target="../activeX/activeX93.xml"/><Relationship Id="rId104" Type="http://schemas.openxmlformats.org/officeDocument/2006/relationships/control" Target="../activeX/activeX100.xml"/><Relationship Id="rId120" Type="http://schemas.openxmlformats.org/officeDocument/2006/relationships/control" Target="../activeX/activeX116.xml"/><Relationship Id="rId125" Type="http://schemas.openxmlformats.org/officeDocument/2006/relationships/control" Target="../activeX/activeX121.xml"/><Relationship Id="rId141" Type="http://schemas.openxmlformats.org/officeDocument/2006/relationships/control" Target="../activeX/activeX137.xml"/><Relationship Id="rId146" Type="http://schemas.openxmlformats.org/officeDocument/2006/relationships/control" Target="../activeX/activeX142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7.xml"/><Relationship Id="rId92" Type="http://schemas.openxmlformats.org/officeDocument/2006/relationships/control" Target="../activeX/activeX88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5.xml"/><Relationship Id="rId24" Type="http://schemas.openxmlformats.org/officeDocument/2006/relationships/control" Target="../activeX/activeX20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66" Type="http://schemas.openxmlformats.org/officeDocument/2006/relationships/control" Target="../activeX/activeX62.xml"/><Relationship Id="rId87" Type="http://schemas.openxmlformats.org/officeDocument/2006/relationships/control" Target="../activeX/activeX83.xml"/><Relationship Id="rId110" Type="http://schemas.openxmlformats.org/officeDocument/2006/relationships/control" Target="../activeX/activeX106.xml"/><Relationship Id="rId115" Type="http://schemas.openxmlformats.org/officeDocument/2006/relationships/control" Target="../activeX/activeX111.xml"/><Relationship Id="rId131" Type="http://schemas.openxmlformats.org/officeDocument/2006/relationships/control" Target="../activeX/activeX127.xml"/><Relationship Id="rId136" Type="http://schemas.openxmlformats.org/officeDocument/2006/relationships/control" Target="../activeX/activeX132.xml"/><Relationship Id="rId61" Type="http://schemas.openxmlformats.org/officeDocument/2006/relationships/control" Target="../activeX/activeX57.xml"/><Relationship Id="rId82" Type="http://schemas.openxmlformats.org/officeDocument/2006/relationships/control" Target="../activeX/activeX78.xml"/><Relationship Id="rId152" Type="http://schemas.openxmlformats.org/officeDocument/2006/relationships/control" Target="../activeX/activeX148.xml"/><Relationship Id="rId19" Type="http://schemas.openxmlformats.org/officeDocument/2006/relationships/control" Target="../activeX/activeX15.xml"/><Relationship Id="rId14" Type="http://schemas.openxmlformats.org/officeDocument/2006/relationships/control" Target="../activeX/activeX10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56" Type="http://schemas.openxmlformats.org/officeDocument/2006/relationships/control" Target="../activeX/activeX52.xml"/><Relationship Id="rId77" Type="http://schemas.openxmlformats.org/officeDocument/2006/relationships/control" Target="../activeX/activeX73.xml"/><Relationship Id="rId100" Type="http://schemas.openxmlformats.org/officeDocument/2006/relationships/control" Target="../activeX/activeX96.xml"/><Relationship Id="rId105" Type="http://schemas.openxmlformats.org/officeDocument/2006/relationships/control" Target="../activeX/activeX101.xml"/><Relationship Id="rId126" Type="http://schemas.openxmlformats.org/officeDocument/2006/relationships/control" Target="../activeX/activeX122.xml"/><Relationship Id="rId147" Type="http://schemas.openxmlformats.org/officeDocument/2006/relationships/control" Target="../activeX/activeX143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Relationship Id="rId72" Type="http://schemas.openxmlformats.org/officeDocument/2006/relationships/control" Target="../activeX/activeX68.xml"/><Relationship Id="rId93" Type="http://schemas.openxmlformats.org/officeDocument/2006/relationships/control" Target="../activeX/activeX89.xml"/><Relationship Id="rId98" Type="http://schemas.openxmlformats.org/officeDocument/2006/relationships/control" Target="../activeX/activeX94.xml"/><Relationship Id="rId121" Type="http://schemas.openxmlformats.org/officeDocument/2006/relationships/control" Target="../activeX/activeX117.xml"/><Relationship Id="rId142" Type="http://schemas.openxmlformats.org/officeDocument/2006/relationships/control" Target="../activeX/activeX138.xml"/><Relationship Id="rId3" Type="http://schemas.openxmlformats.org/officeDocument/2006/relationships/control" Target="../activeX/activeX1.xml"/><Relationship Id="rId25" Type="http://schemas.openxmlformats.org/officeDocument/2006/relationships/control" Target="../activeX/activeX21.xml"/><Relationship Id="rId46" Type="http://schemas.openxmlformats.org/officeDocument/2006/relationships/control" Target="../activeX/activeX42.xml"/><Relationship Id="rId67" Type="http://schemas.openxmlformats.org/officeDocument/2006/relationships/control" Target="../activeX/activeX63.xml"/><Relationship Id="rId116" Type="http://schemas.openxmlformats.org/officeDocument/2006/relationships/control" Target="../activeX/activeX112.xml"/><Relationship Id="rId137" Type="http://schemas.openxmlformats.org/officeDocument/2006/relationships/control" Target="../activeX/activeX133.xml"/><Relationship Id="rId20" Type="http://schemas.openxmlformats.org/officeDocument/2006/relationships/control" Target="../activeX/activeX16.xml"/><Relationship Id="rId41" Type="http://schemas.openxmlformats.org/officeDocument/2006/relationships/control" Target="../activeX/activeX37.xml"/><Relationship Id="rId62" Type="http://schemas.openxmlformats.org/officeDocument/2006/relationships/control" Target="../activeX/activeX58.xml"/><Relationship Id="rId83" Type="http://schemas.openxmlformats.org/officeDocument/2006/relationships/control" Target="../activeX/activeX79.xml"/><Relationship Id="rId88" Type="http://schemas.openxmlformats.org/officeDocument/2006/relationships/control" Target="../activeX/activeX84.xml"/><Relationship Id="rId111" Type="http://schemas.openxmlformats.org/officeDocument/2006/relationships/control" Target="../activeX/activeX107.xml"/><Relationship Id="rId132" Type="http://schemas.openxmlformats.org/officeDocument/2006/relationships/control" Target="../activeX/activeX128.xml"/><Relationship Id="rId153" Type="http://schemas.openxmlformats.org/officeDocument/2006/relationships/control" Target="../activeX/activeX149.xml"/><Relationship Id="rId15" Type="http://schemas.openxmlformats.org/officeDocument/2006/relationships/control" Target="../activeX/activeX11.xml"/><Relationship Id="rId36" Type="http://schemas.openxmlformats.org/officeDocument/2006/relationships/control" Target="../activeX/activeX32.xml"/><Relationship Id="rId57" Type="http://schemas.openxmlformats.org/officeDocument/2006/relationships/control" Target="../activeX/activeX53.xml"/><Relationship Id="rId106" Type="http://schemas.openxmlformats.org/officeDocument/2006/relationships/control" Target="../activeX/activeX102.xml"/><Relationship Id="rId127" Type="http://schemas.openxmlformats.org/officeDocument/2006/relationships/control" Target="../activeX/activeX123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7.xml"/><Relationship Id="rId52" Type="http://schemas.openxmlformats.org/officeDocument/2006/relationships/control" Target="../activeX/activeX48.xml"/><Relationship Id="rId73" Type="http://schemas.openxmlformats.org/officeDocument/2006/relationships/control" Target="../activeX/activeX69.xml"/><Relationship Id="rId78" Type="http://schemas.openxmlformats.org/officeDocument/2006/relationships/control" Target="../activeX/activeX74.xml"/><Relationship Id="rId94" Type="http://schemas.openxmlformats.org/officeDocument/2006/relationships/control" Target="../activeX/activeX90.xml"/><Relationship Id="rId99" Type="http://schemas.openxmlformats.org/officeDocument/2006/relationships/control" Target="../activeX/activeX95.xml"/><Relationship Id="rId101" Type="http://schemas.openxmlformats.org/officeDocument/2006/relationships/control" Target="../activeX/activeX97.xml"/><Relationship Id="rId122" Type="http://schemas.openxmlformats.org/officeDocument/2006/relationships/control" Target="../activeX/activeX118.xml"/><Relationship Id="rId143" Type="http://schemas.openxmlformats.org/officeDocument/2006/relationships/control" Target="../activeX/activeX139.xml"/><Relationship Id="rId148" Type="http://schemas.openxmlformats.org/officeDocument/2006/relationships/control" Target="../activeX/activeX144.xml"/><Relationship Id="rId4" Type="http://schemas.openxmlformats.org/officeDocument/2006/relationships/image" Target="../media/image2.emf"/><Relationship Id="rId9" Type="http://schemas.openxmlformats.org/officeDocument/2006/relationships/control" Target="../activeX/activeX5.xml"/><Relationship Id="rId26" Type="http://schemas.openxmlformats.org/officeDocument/2006/relationships/control" Target="../activeX/activeX22.xml"/><Relationship Id="rId47" Type="http://schemas.openxmlformats.org/officeDocument/2006/relationships/control" Target="../activeX/activeX43.xml"/><Relationship Id="rId68" Type="http://schemas.openxmlformats.org/officeDocument/2006/relationships/control" Target="../activeX/activeX64.xml"/><Relationship Id="rId89" Type="http://schemas.openxmlformats.org/officeDocument/2006/relationships/control" Target="../activeX/activeX85.xml"/><Relationship Id="rId112" Type="http://schemas.openxmlformats.org/officeDocument/2006/relationships/control" Target="../activeX/activeX108.xml"/><Relationship Id="rId133" Type="http://schemas.openxmlformats.org/officeDocument/2006/relationships/control" Target="../activeX/activeX129.xml"/><Relationship Id="rId154" Type="http://schemas.openxmlformats.org/officeDocument/2006/relationships/control" Target="../activeX/activeX150.xml"/><Relationship Id="rId16" Type="http://schemas.openxmlformats.org/officeDocument/2006/relationships/control" Target="../activeX/activeX12.xml"/><Relationship Id="rId37" Type="http://schemas.openxmlformats.org/officeDocument/2006/relationships/control" Target="../activeX/activeX33.xml"/><Relationship Id="rId58" Type="http://schemas.openxmlformats.org/officeDocument/2006/relationships/control" Target="../activeX/activeX54.xml"/><Relationship Id="rId79" Type="http://schemas.openxmlformats.org/officeDocument/2006/relationships/control" Target="../activeX/activeX75.xml"/><Relationship Id="rId102" Type="http://schemas.openxmlformats.org/officeDocument/2006/relationships/control" Target="../activeX/activeX98.xml"/><Relationship Id="rId123" Type="http://schemas.openxmlformats.org/officeDocument/2006/relationships/control" Target="../activeX/activeX119.xml"/><Relationship Id="rId144" Type="http://schemas.openxmlformats.org/officeDocument/2006/relationships/control" Target="../activeX/activeX140.xml"/><Relationship Id="rId90" Type="http://schemas.openxmlformats.org/officeDocument/2006/relationships/control" Target="../activeX/activeX8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0"/>
  <sheetViews>
    <sheetView showGridLines="0" topLeftCell="A617" workbookViewId="0">
      <selection activeCell="A640" sqref="A640:B640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t="s">
        <v>4</v>
      </c>
      <c r="B599" t="s">
        <v>36</v>
      </c>
    </row>
    <row r="600" spans="1:2">
      <c r="A600" t="s">
        <v>37</v>
      </c>
      <c r="B600" t="s">
        <v>38</v>
      </c>
    </row>
    <row r="601" spans="1:2">
      <c r="A601" t="s">
        <v>39</v>
      </c>
      <c r="B601" t="s">
        <v>40</v>
      </c>
    </row>
    <row r="602" spans="1:2">
      <c r="A602" s="12" t="s">
        <v>68</v>
      </c>
      <c r="B602" t="s">
        <v>40</v>
      </c>
    </row>
    <row r="603" spans="1:2">
      <c r="A603" t="s">
        <v>41</v>
      </c>
      <c r="B603" t="s">
        <v>38</v>
      </c>
    </row>
    <row r="604" spans="1:2">
      <c r="A604" t="s">
        <v>42</v>
      </c>
      <c r="B604" t="s">
        <v>38</v>
      </c>
    </row>
    <row r="605" spans="1:2">
      <c r="A605" t="s">
        <v>43</v>
      </c>
      <c r="B605" t="s">
        <v>40</v>
      </c>
    </row>
    <row r="606" spans="1:2">
      <c r="A606" t="s">
        <v>44</v>
      </c>
      <c r="B606" t="s">
        <v>45</v>
      </c>
    </row>
    <row r="607" spans="1:2">
      <c r="A607" s="11" t="s">
        <v>46</v>
      </c>
      <c r="B607" t="s">
        <v>38</v>
      </c>
    </row>
    <row r="608" spans="1:2">
      <c r="A608" s="12" t="s">
        <v>58</v>
      </c>
      <c r="B608" t="s">
        <v>38</v>
      </c>
    </row>
    <row r="609" spans="1:2">
      <c r="A609" t="s">
        <v>47</v>
      </c>
      <c r="B609" t="s">
        <v>38</v>
      </c>
    </row>
    <row r="610" spans="1:2">
      <c r="A610" t="s">
        <v>48</v>
      </c>
      <c r="B610" t="s">
        <v>38</v>
      </c>
    </row>
    <row r="611" spans="1:2">
      <c r="A611" t="s">
        <v>49</v>
      </c>
      <c r="B611" t="s">
        <v>40</v>
      </c>
    </row>
    <row r="612" spans="1:2">
      <c r="A612" s="12" t="s">
        <v>64</v>
      </c>
      <c r="B612" t="s">
        <v>40</v>
      </c>
    </row>
    <row r="613" spans="1:2">
      <c r="A613" s="12" t="s">
        <v>68</v>
      </c>
      <c r="B613" t="s">
        <v>40</v>
      </c>
    </row>
    <row r="614" spans="1:2">
      <c r="A614" s="12" t="s">
        <v>71</v>
      </c>
      <c r="B614" t="s">
        <v>40</v>
      </c>
    </row>
    <row r="615" spans="1:2">
      <c r="A615" s="12" t="s">
        <v>69</v>
      </c>
      <c r="B615" t="s">
        <v>40</v>
      </c>
    </row>
    <row r="616" spans="1:2">
      <c r="A616" s="12" t="s">
        <v>70</v>
      </c>
      <c r="B616" s="11" t="s">
        <v>45</v>
      </c>
    </row>
    <row r="617" spans="1:2">
      <c r="A617" s="13" t="s">
        <v>67</v>
      </c>
      <c r="B617" s="11" t="s">
        <v>45</v>
      </c>
    </row>
    <row r="618" spans="1:2">
      <c r="A618" s="13" t="s">
        <v>66</v>
      </c>
      <c r="B618" s="11" t="s">
        <v>45</v>
      </c>
    </row>
    <row r="619" spans="1:2">
      <c r="A619" s="12" t="s">
        <v>63</v>
      </c>
      <c r="B619" t="s">
        <v>40</v>
      </c>
    </row>
    <row r="620" spans="1:2">
      <c r="A620" s="12" t="s">
        <v>60</v>
      </c>
      <c r="B620" s="11" t="s">
        <v>45</v>
      </c>
    </row>
    <row r="621" spans="1:2">
      <c r="A621" s="14" t="s">
        <v>72</v>
      </c>
      <c r="B621" s="11" t="s">
        <v>73</v>
      </c>
    </row>
    <row r="622" spans="1:2">
      <c r="A622" t="s">
        <v>50</v>
      </c>
      <c r="B622" t="s">
        <v>38</v>
      </c>
    </row>
    <row r="623" spans="1:2">
      <c r="A623" s="12" t="s">
        <v>74</v>
      </c>
      <c r="B623" t="s">
        <v>38</v>
      </c>
    </row>
    <row r="624" spans="1:2">
      <c r="A624" s="12" t="s">
        <v>75</v>
      </c>
      <c r="B624" t="s">
        <v>38</v>
      </c>
    </row>
    <row r="625" spans="1:2">
      <c r="A625" t="s">
        <v>51</v>
      </c>
      <c r="B625" t="s">
        <v>38</v>
      </c>
    </row>
    <row r="626" spans="1:2">
      <c r="A626" t="s">
        <v>52</v>
      </c>
      <c r="B626" t="s">
        <v>38</v>
      </c>
    </row>
    <row r="627" spans="1:2">
      <c r="A627" s="12" t="s">
        <v>62</v>
      </c>
      <c r="B627" s="11" t="s">
        <v>40</v>
      </c>
    </row>
    <row r="628" spans="1:2">
      <c r="A628" s="12" t="s">
        <v>65</v>
      </c>
      <c r="B628" s="11" t="s">
        <v>45</v>
      </c>
    </row>
    <row r="629" spans="1:2">
      <c r="A629" t="s">
        <v>53</v>
      </c>
      <c r="B629" t="s">
        <v>45</v>
      </c>
    </row>
    <row r="630" spans="1:2">
      <c r="A630" s="12" t="s">
        <v>61</v>
      </c>
      <c r="B630" s="11" t="s">
        <v>40</v>
      </c>
    </row>
    <row r="631" spans="1:2">
      <c r="A631" t="s">
        <v>54</v>
      </c>
      <c r="B631" t="s">
        <v>40</v>
      </c>
    </row>
    <row r="632" spans="1:2">
      <c r="A632" s="12" t="s">
        <v>59</v>
      </c>
      <c r="B632" t="s">
        <v>45</v>
      </c>
    </row>
    <row r="633" spans="1:2">
      <c r="A633" t="s">
        <v>55</v>
      </c>
      <c r="B633" t="s">
        <v>38</v>
      </c>
    </row>
    <row r="634" spans="1:2">
      <c r="A634" t="s">
        <v>56</v>
      </c>
      <c r="B634" t="s">
        <v>40</v>
      </c>
    </row>
    <row r="635" spans="1:2">
      <c r="A635" s="11" t="s">
        <v>57</v>
      </c>
      <c r="B635" t="s">
        <v>38</v>
      </c>
    </row>
    <row r="636" spans="1:2">
      <c r="A636" s="12" t="s">
        <v>76</v>
      </c>
      <c r="B636" t="s">
        <v>38</v>
      </c>
    </row>
    <row r="637" spans="1:2">
      <c r="A637" s="11" t="s">
        <v>77</v>
      </c>
      <c r="B637" t="s">
        <v>45</v>
      </c>
    </row>
    <row r="638" spans="1:2">
      <c r="A638" s="12" t="s">
        <v>78</v>
      </c>
      <c r="B638" t="s">
        <v>38</v>
      </c>
    </row>
    <row r="639" spans="1:2">
      <c r="A639" s="11" t="s">
        <v>79</v>
      </c>
      <c r="B639" t="s">
        <v>45</v>
      </c>
    </row>
    <row r="640" spans="1:2">
      <c r="A640" t="s">
        <v>81</v>
      </c>
      <c r="B640" s="11" t="s">
        <v>82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257"/>
  <sheetViews>
    <sheetView showGridLines="0" zoomScale="85" zoomScaleNormal="85" zoomScaleSheetLayoutView="85" workbookViewId="0">
      <selection activeCell="C22" sqref="C22"/>
    </sheetView>
  </sheetViews>
  <sheetFormatPr baseColWidth="10" defaultColWidth="11.42578125" defaultRowHeight="11.25"/>
  <cols>
    <col min="1" max="1" width="26" style="26" bestFit="1" customWidth="1"/>
    <col min="2" max="3" width="34.28515625" style="26" bestFit="1" customWidth="1"/>
    <col min="4" max="4" width="23.85546875" style="26" bestFit="1" customWidth="1"/>
    <col min="5" max="8" width="17.140625" style="26" bestFit="1" customWidth="1"/>
    <col min="9" max="9" width="25.5703125" style="26" bestFit="1" customWidth="1"/>
    <col min="10" max="10" width="30.28515625" style="26" bestFit="1" customWidth="1"/>
    <col min="11" max="11" width="25.7109375" style="26" bestFit="1" customWidth="1"/>
    <col min="12" max="15" width="11.42578125" style="26"/>
    <col min="16" max="16" width="0" style="26" hidden="1" customWidth="1"/>
    <col min="17" max="16384" width="11.42578125" style="26"/>
  </cols>
  <sheetData>
    <row r="1" spans="1:16" s="20" customFormat="1" ht="35.25">
      <c r="A1" s="18">
        <f>IF(B8="(Todas)",B3,B8)</f>
        <v>0</v>
      </c>
      <c r="B1" s="19" t="s">
        <v>241</v>
      </c>
      <c r="C1" s="19"/>
      <c r="D1" s="19"/>
      <c r="E1" s="19"/>
      <c r="F1" s="19"/>
      <c r="G1" s="19"/>
      <c r="H1" s="19"/>
      <c r="I1" s="19"/>
    </row>
    <row r="2" spans="1:16" s="20" customFormat="1" ht="27">
      <c r="A2" s="21" t="s">
        <v>33</v>
      </c>
      <c r="B2" s="27" t="str">
        <f>CONCATENATE(A2,A1,A3)</f>
        <v>REPORTE DE CONSUMOS 0 DE 2024</v>
      </c>
      <c r="C2" s="22"/>
      <c r="D2" s="22"/>
      <c r="E2" s="22"/>
      <c r="F2" s="22"/>
      <c r="G2" s="22"/>
      <c r="H2" s="22"/>
      <c r="I2" s="22"/>
    </row>
    <row r="3" spans="1:16" s="20" customFormat="1">
      <c r="A3" s="21" t="s">
        <v>80</v>
      </c>
      <c r="B3" s="21"/>
    </row>
    <row r="4" spans="1:16" s="20" customFormat="1">
      <c r="A4" s="21"/>
      <c r="B4" s="21" t="s">
        <v>13</v>
      </c>
      <c r="C4" s="21" t="s">
        <v>20</v>
      </c>
    </row>
    <row r="5" spans="1:16" s="20" customFormat="1"/>
    <row r="6" spans="1:16" s="20" customFormat="1"/>
    <row r="7" spans="1:16" s="24" customFormat="1" ht="14.25">
      <c r="A7" s="23"/>
      <c r="B7" s="23"/>
    </row>
    <row r="8" spans="1:16" s="24" customFormat="1" ht="14.25">
      <c r="A8"/>
      <c r="B8"/>
    </row>
    <row r="9" spans="1:16" s="25" customFormat="1" ht="14.25"/>
    <row r="10" spans="1:16" s="24" customFormat="1" ht="14.25">
      <c r="A10" s="78"/>
      <c r="B10" s="78"/>
      <c r="C10" s="78"/>
      <c r="D10" s="78"/>
      <c r="E10" s="78" t="s">
        <v>4</v>
      </c>
      <c r="F10" s="78" t="s">
        <v>31</v>
      </c>
      <c r="G10" s="78"/>
      <c r="H10" s="78"/>
      <c r="I10" s="78"/>
      <c r="J10" s="78"/>
      <c r="K10" s="23"/>
    </row>
    <row r="11" spans="1:16" s="24" customFormat="1" ht="15">
      <c r="A11" s="78"/>
      <c r="B11" s="78"/>
      <c r="C11" s="78"/>
      <c r="D11" s="78"/>
      <c r="E11" s="34" t="s">
        <v>38</v>
      </c>
      <c r="F11" s="35"/>
      <c r="G11" s="34" t="s">
        <v>40</v>
      </c>
      <c r="H11" s="35"/>
      <c r="I11" s="62" t="s">
        <v>32</v>
      </c>
      <c r="J11" s="62" t="s">
        <v>35</v>
      </c>
      <c r="K11" s="23"/>
    </row>
    <row r="12" spans="1:16" s="24" customFormat="1" ht="15">
      <c r="A12" s="36" t="s">
        <v>7</v>
      </c>
      <c r="B12" s="54" t="s">
        <v>90</v>
      </c>
      <c r="C12" s="37" t="s">
        <v>10</v>
      </c>
      <c r="D12" s="54" t="s">
        <v>8</v>
      </c>
      <c r="E12" s="38" t="s">
        <v>5</v>
      </c>
      <c r="F12" s="37" t="s">
        <v>34</v>
      </c>
      <c r="G12" s="38" t="s">
        <v>5</v>
      </c>
      <c r="H12" s="37" t="s">
        <v>34</v>
      </c>
      <c r="I12" s="53"/>
      <c r="J12" s="53"/>
      <c r="K12" s="23"/>
    </row>
    <row r="13" spans="1:16" s="24" customFormat="1" ht="14.25">
      <c r="A13" s="39" t="s">
        <v>301</v>
      </c>
      <c r="B13" s="40" t="s">
        <v>128</v>
      </c>
      <c r="C13" s="40">
        <v>9019334058</v>
      </c>
      <c r="D13" s="40" t="s">
        <v>113</v>
      </c>
      <c r="E13" s="41">
        <v>10.202999999999999</v>
      </c>
      <c r="F13" s="42">
        <v>97494.868529999992</v>
      </c>
      <c r="G13" s="43"/>
      <c r="H13" s="42"/>
      <c r="I13" s="44">
        <v>10.202999999999999</v>
      </c>
      <c r="J13" s="45">
        <v>97494.868529999992</v>
      </c>
      <c r="K13" s="23"/>
      <c r="P13" s="24" t="str">
        <f>+A13</f>
        <v>28 AL 30 DE JUNIO</v>
      </c>
    </row>
    <row r="14" spans="1:16" s="24" customFormat="1" ht="14.25">
      <c r="A14" s="55"/>
      <c r="B14" s="65" t="s">
        <v>300</v>
      </c>
      <c r="C14" s="66"/>
      <c r="D14" s="66"/>
      <c r="E14" s="67">
        <v>10.202999999999999</v>
      </c>
      <c r="F14" s="68">
        <v>97494.868529999992</v>
      </c>
      <c r="G14" s="69"/>
      <c r="H14" s="68"/>
      <c r="I14" s="70">
        <v>10.202999999999999</v>
      </c>
      <c r="J14" s="71">
        <v>97494.868529999992</v>
      </c>
      <c r="K14" s="23"/>
      <c r="P14" s="24">
        <f t="shared" ref="P14:P37" si="0">+A14</f>
        <v>0</v>
      </c>
    </row>
    <row r="15" spans="1:16" s="24" customFormat="1" ht="15">
      <c r="A15" s="72" t="s">
        <v>303</v>
      </c>
      <c r="B15" s="79"/>
      <c r="C15" s="79"/>
      <c r="D15" s="79"/>
      <c r="E15" s="73">
        <v>10.202999999999999</v>
      </c>
      <c r="F15" s="80">
        <v>97494.868529999992</v>
      </c>
      <c r="G15" s="81"/>
      <c r="H15" s="80"/>
      <c r="I15" s="74">
        <v>10.202999999999999</v>
      </c>
      <c r="J15" s="75">
        <v>97494.868529999992</v>
      </c>
      <c r="K15" s="23"/>
      <c r="P15" s="24" t="str">
        <f t="shared" si="0"/>
        <v>Total 28 AL 30 DE JUNIO</v>
      </c>
    </row>
    <row r="16" spans="1:16" ht="14.25">
      <c r="A16" s="39" t="s">
        <v>302</v>
      </c>
      <c r="B16" s="40" t="s">
        <v>128</v>
      </c>
      <c r="C16" s="40">
        <v>9019334077</v>
      </c>
      <c r="D16" s="40" t="s">
        <v>113</v>
      </c>
      <c r="E16" s="41">
        <v>93.933999999999983</v>
      </c>
      <c r="F16" s="42">
        <v>897587.27633999998</v>
      </c>
      <c r="G16" s="43">
        <v>145.69900000000001</v>
      </c>
      <c r="H16" s="42">
        <v>2336400.0241999999</v>
      </c>
      <c r="I16" s="44">
        <v>239.63299999999998</v>
      </c>
      <c r="J16" s="45">
        <v>3233987.3005399997</v>
      </c>
      <c r="K16" s="23"/>
      <c r="P16" s="26" t="str">
        <f t="shared" si="0"/>
        <v>1 AL 12 DE JULIO</v>
      </c>
    </row>
    <row r="17" spans="1:16" ht="14.25">
      <c r="A17" s="55"/>
      <c r="B17" s="64"/>
      <c r="C17" s="64"/>
      <c r="D17" s="56" t="s">
        <v>111</v>
      </c>
      <c r="E17" s="57">
        <v>49.823000000000008</v>
      </c>
      <c r="F17" s="58">
        <v>476084.17473000003</v>
      </c>
      <c r="G17" s="59">
        <v>33.789000000000001</v>
      </c>
      <c r="H17" s="58">
        <v>541833.64619999996</v>
      </c>
      <c r="I17" s="60">
        <v>83.612000000000009</v>
      </c>
      <c r="J17" s="61">
        <v>1017917.8209299999</v>
      </c>
      <c r="K17" s="23"/>
      <c r="P17" s="26">
        <f t="shared" si="0"/>
        <v>0</v>
      </c>
    </row>
    <row r="18" spans="1:16" ht="14.25">
      <c r="A18" s="55"/>
      <c r="B18" s="65" t="s">
        <v>300</v>
      </c>
      <c r="C18" s="66"/>
      <c r="D18" s="66"/>
      <c r="E18" s="67">
        <v>143.75700000000001</v>
      </c>
      <c r="F18" s="68">
        <v>1373671.45107</v>
      </c>
      <c r="G18" s="69">
        <v>179.488</v>
      </c>
      <c r="H18" s="68">
        <v>2878233.6703999997</v>
      </c>
      <c r="I18" s="70">
        <v>323.245</v>
      </c>
      <c r="J18" s="71">
        <v>4251905.1214699997</v>
      </c>
      <c r="K18" s="23"/>
      <c r="P18" s="26">
        <f t="shared" si="0"/>
        <v>0</v>
      </c>
    </row>
    <row r="19" spans="1:16" ht="15">
      <c r="A19" s="72" t="s">
        <v>304</v>
      </c>
      <c r="B19" s="79"/>
      <c r="C19" s="79"/>
      <c r="D19" s="79"/>
      <c r="E19" s="73">
        <v>143.75700000000001</v>
      </c>
      <c r="F19" s="80">
        <v>1373671.45107</v>
      </c>
      <c r="G19" s="81">
        <v>179.488</v>
      </c>
      <c r="H19" s="80">
        <v>2878233.6703999997</v>
      </c>
      <c r="I19" s="74">
        <v>323.245</v>
      </c>
      <c r="J19" s="75">
        <v>4251905.1214699997</v>
      </c>
      <c r="P19" s="26" t="str">
        <f t="shared" si="0"/>
        <v>Total 1 AL 12 DE JULIO</v>
      </c>
    </row>
    <row r="20" spans="1:16" ht="15">
      <c r="A20" s="46" t="s">
        <v>9</v>
      </c>
      <c r="B20" s="47"/>
      <c r="C20" s="47"/>
      <c r="D20" s="47"/>
      <c r="E20" s="48">
        <v>153.95999999999998</v>
      </c>
      <c r="F20" s="49">
        <v>1471166.3196</v>
      </c>
      <c r="G20" s="50">
        <v>179.488</v>
      </c>
      <c r="H20" s="49">
        <v>2878233.6703999997</v>
      </c>
      <c r="I20" s="51">
        <v>333.44799999999998</v>
      </c>
      <c r="J20" s="52">
        <v>4349399.99</v>
      </c>
      <c r="P20" s="26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P21" s="26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P22" s="26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P23" s="26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P24" s="26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P25" s="26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26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26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26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26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26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26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26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26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26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26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26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26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1" ht="12.75">
      <c r="A129"/>
      <c r="B129"/>
      <c r="C129"/>
      <c r="D129"/>
      <c r="E129"/>
      <c r="F129"/>
      <c r="G129"/>
      <c r="H129"/>
      <c r="I129"/>
      <c r="J129"/>
    </row>
    <row r="130" spans="1:11" ht="12.75">
      <c r="A130"/>
      <c r="B130"/>
      <c r="C130"/>
      <c r="D130"/>
      <c r="E130"/>
      <c r="F130"/>
      <c r="G130"/>
      <c r="H130"/>
      <c r="I130"/>
      <c r="J130"/>
    </row>
    <row r="131" spans="1:11" ht="12.75">
      <c r="A131"/>
      <c r="B131"/>
      <c r="C131"/>
      <c r="D131"/>
      <c r="E131"/>
      <c r="F131"/>
      <c r="G131"/>
      <c r="H131"/>
      <c r="I131"/>
      <c r="J131"/>
    </row>
    <row r="132" spans="1:11" ht="12.75">
      <c r="A132"/>
      <c r="B132"/>
      <c r="C132"/>
      <c r="D132"/>
      <c r="E132"/>
      <c r="F132"/>
      <c r="G132"/>
      <c r="H132"/>
      <c r="I132"/>
      <c r="J132"/>
    </row>
    <row r="133" spans="1:11" ht="12.75">
      <c r="A133"/>
      <c r="B133"/>
      <c r="C133"/>
      <c r="D133"/>
      <c r="E133"/>
      <c r="F133"/>
      <c r="G133"/>
      <c r="H133"/>
      <c r="I133"/>
      <c r="J133"/>
    </row>
    <row r="134" spans="1:11" ht="12.75">
      <c r="A134"/>
      <c r="B134"/>
      <c r="C134"/>
      <c r="D134"/>
      <c r="E134"/>
      <c r="F134"/>
      <c r="G134"/>
      <c r="H134"/>
      <c r="I134"/>
      <c r="J134"/>
    </row>
    <row r="135" spans="1:11" ht="12.75">
      <c r="A135"/>
      <c r="B135"/>
      <c r="C135"/>
      <c r="D135"/>
      <c r="E135"/>
      <c r="F135"/>
      <c r="G135"/>
      <c r="H135"/>
      <c r="I135"/>
      <c r="J135"/>
    </row>
    <row r="136" spans="1:11" ht="12.75">
      <c r="A136"/>
      <c r="B136"/>
      <c r="C136"/>
      <c r="D136"/>
      <c r="E136"/>
      <c r="F136"/>
      <c r="G136"/>
      <c r="H136"/>
      <c r="I136"/>
      <c r="J136"/>
    </row>
    <row r="137" spans="1:11" ht="12.75">
      <c r="A137"/>
      <c r="B137"/>
      <c r="C137"/>
      <c r="D137"/>
      <c r="E137"/>
      <c r="F137"/>
      <c r="G137"/>
      <c r="H137"/>
      <c r="I137"/>
      <c r="J137"/>
    </row>
    <row r="138" spans="1:11" ht="12.75">
      <c r="A138"/>
      <c r="B138"/>
      <c r="C138"/>
      <c r="D138"/>
      <c r="E138"/>
      <c r="F138"/>
      <c r="G138"/>
      <c r="H138"/>
      <c r="I138"/>
      <c r="J138"/>
    </row>
    <row r="139" spans="1:11" ht="12.75">
      <c r="A139"/>
      <c r="B139"/>
      <c r="C139"/>
      <c r="D139"/>
      <c r="E139"/>
      <c r="F139"/>
      <c r="G139"/>
      <c r="H139"/>
      <c r="I139"/>
      <c r="J139"/>
    </row>
    <row r="140" spans="1:11" ht="12.75">
      <c r="A140"/>
      <c r="B140"/>
      <c r="C140"/>
      <c r="D140"/>
      <c r="E140"/>
      <c r="F140"/>
      <c r="G140"/>
      <c r="H140"/>
      <c r="I140"/>
      <c r="J140"/>
    </row>
    <row r="141" spans="1:11" ht="12.75">
      <c r="A141"/>
      <c r="B141"/>
      <c r="C141"/>
      <c r="D141"/>
      <c r="E141"/>
      <c r="F141"/>
      <c r="G141"/>
      <c r="H141"/>
      <c r="I141"/>
      <c r="J141"/>
    </row>
    <row r="142" spans="1:11" ht="12.75">
      <c r="A142"/>
      <c r="B142"/>
      <c r="C142"/>
      <c r="D142"/>
      <c r="E142"/>
      <c r="F142"/>
      <c r="G142"/>
      <c r="H142"/>
      <c r="I142"/>
      <c r="J142"/>
    </row>
    <row r="143" spans="1:11" ht="12.75">
      <c r="A143"/>
      <c r="B143"/>
      <c r="C143"/>
      <c r="D143"/>
      <c r="E143"/>
      <c r="F143"/>
      <c r="G143"/>
      <c r="H143"/>
      <c r="I143"/>
      <c r="J143"/>
    </row>
    <row r="144" spans="1:11" ht="12.75">
      <c r="A144"/>
      <c r="B144"/>
      <c r="C144"/>
      <c r="D144"/>
      <c r="E144"/>
      <c r="F144"/>
      <c r="G144"/>
      <c r="H144"/>
      <c r="I144"/>
      <c r="J144"/>
      <c r="K144" s="76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1" ht="12.75">
      <c r="A177"/>
      <c r="B177"/>
      <c r="C177"/>
      <c r="D177"/>
      <c r="E177"/>
      <c r="F177"/>
      <c r="G177"/>
      <c r="H177"/>
      <c r="I177"/>
      <c r="J177"/>
    </row>
    <row r="178" spans="1:11" ht="12.75">
      <c r="A178"/>
      <c r="B178"/>
      <c r="C178"/>
      <c r="D178"/>
      <c r="E178"/>
      <c r="F178"/>
      <c r="G178"/>
      <c r="H178"/>
      <c r="I178"/>
      <c r="J178"/>
    </row>
    <row r="179" spans="1:11" ht="12.75">
      <c r="A179"/>
      <c r="B179"/>
      <c r="C179"/>
      <c r="D179"/>
      <c r="E179"/>
      <c r="F179"/>
      <c r="G179"/>
      <c r="H179"/>
      <c r="I179"/>
      <c r="J179"/>
    </row>
    <row r="180" spans="1:11" ht="12.75">
      <c r="A180"/>
      <c r="B180"/>
      <c r="C180"/>
      <c r="D180"/>
      <c r="E180"/>
      <c r="F180"/>
      <c r="G180"/>
      <c r="H180"/>
      <c r="I180"/>
      <c r="J180"/>
    </row>
    <row r="181" spans="1:11" ht="12.75">
      <c r="A181"/>
      <c r="B181"/>
      <c r="C181"/>
      <c r="D181"/>
      <c r="E181"/>
      <c r="F181"/>
      <c r="G181"/>
      <c r="H181"/>
      <c r="I181"/>
      <c r="J181"/>
    </row>
    <row r="182" spans="1:11" ht="12.75">
      <c r="A182"/>
      <c r="B182"/>
      <c r="C182"/>
      <c r="D182"/>
      <c r="E182"/>
      <c r="F182"/>
      <c r="G182"/>
      <c r="H182"/>
      <c r="I182"/>
      <c r="J182"/>
    </row>
    <row r="183" spans="1:11" ht="12.75">
      <c r="A183"/>
      <c r="B183"/>
      <c r="C183"/>
      <c r="D183"/>
      <c r="E183"/>
      <c r="F183"/>
      <c r="G183"/>
      <c r="H183"/>
      <c r="I183"/>
      <c r="J183"/>
    </row>
    <row r="184" spans="1:11" ht="12.75">
      <c r="A184"/>
      <c r="B184"/>
      <c r="C184"/>
      <c r="D184"/>
      <c r="E184"/>
      <c r="F184"/>
      <c r="G184"/>
      <c r="H184"/>
      <c r="I184"/>
      <c r="J184"/>
      <c r="K184" s="76"/>
    </row>
    <row r="185" spans="1:11" ht="12.75">
      <c r="A185"/>
      <c r="B185"/>
      <c r="C185"/>
      <c r="D185"/>
      <c r="E185"/>
      <c r="F185"/>
      <c r="G185"/>
      <c r="H185"/>
      <c r="I185"/>
      <c r="J185"/>
    </row>
    <row r="186" spans="1:11" ht="12.75">
      <c r="A186"/>
      <c r="B186"/>
      <c r="C186"/>
      <c r="D186"/>
      <c r="E186"/>
      <c r="F186"/>
      <c r="G186"/>
      <c r="H186"/>
      <c r="I186"/>
      <c r="J186"/>
    </row>
    <row r="187" spans="1:11" ht="12.75">
      <c r="A187"/>
      <c r="B187"/>
      <c r="C187"/>
      <c r="D187"/>
      <c r="E187"/>
      <c r="F187"/>
      <c r="G187"/>
      <c r="H187"/>
      <c r="I187"/>
      <c r="J187"/>
    </row>
    <row r="188" spans="1:11" ht="12.75">
      <c r="A188"/>
      <c r="B188"/>
      <c r="C188"/>
      <c r="D188"/>
      <c r="E188"/>
      <c r="F188"/>
      <c r="G188"/>
      <c r="H188"/>
      <c r="I188"/>
      <c r="J188"/>
    </row>
    <row r="189" spans="1:11" ht="12.75">
      <c r="A189"/>
      <c r="B189"/>
      <c r="C189"/>
      <c r="D189"/>
      <c r="E189"/>
      <c r="F189"/>
      <c r="G189"/>
      <c r="H189"/>
      <c r="I189"/>
      <c r="J189"/>
    </row>
    <row r="190" spans="1:11" ht="12.75">
      <c r="A190"/>
      <c r="B190"/>
      <c r="C190"/>
      <c r="D190"/>
      <c r="E190"/>
      <c r="F190"/>
      <c r="G190"/>
      <c r="H190"/>
      <c r="I190"/>
      <c r="J190"/>
    </row>
    <row r="191" spans="1:11" ht="12.75">
      <c r="A191"/>
      <c r="B191"/>
      <c r="C191"/>
      <c r="D191"/>
      <c r="E191"/>
      <c r="F191"/>
      <c r="G191"/>
      <c r="H191"/>
      <c r="I191"/>
      <c r="J191"/>
    </row>
    <row r="192" spans="1:11" ht="12.75">
      <c r="A192"/>
      <c r="B192"/>
      <c r="C192"/>
      <c r="D192"/>
      <c r="E192"/>
      <c r="F192"/>
      <c r="G192"/>
      <c r="H192"/>
      <c r="I192"/>
      <c r="J192"/>
    </row>
    <row r="193" spans="1:12" ht="12.75">
      <c r="A193"/>
      <c r="B193"/>
      <c r="C193"/>
      <c r="D193"/>
      <c r="E193"/>
      <c r="F193"/>
      <c r="G193"/>
      <c r="H193"/>
      <c r="I193"/>
      <c r="J193"/>
    </row>
    <row r="194" spans="1:12" ht="12.75">
      <c r="A194"/>
      <c r="B194"/>
      <c r="C194"/>
      <c r="D194"/>
      <c r="E194"/>
      <c r="F194"/>
      <c r="G194"/>
      <c r="H194"/>
      <c r="I194"/>
      <c r="J194"/>
    </row>
    <row r="195" spans="1:12" ht="12.75">
      <c r="A195"/>
      <c r="B195"/>
      <c r="C195"/>
      <c r="D195"/>
      <c r="E195"/>
      <c r="F195"/>
      <c r="G195"/>
      <c r="H195"/>
      <c r="I195"/>
      <c r="J195"/>
    </row>
    <row r="196" spans="1:12" ht="12.75">
      <c r="A196"/>
      <c r="B196"/>
      <c r="C196"/>
      <c r="D196"/>
      <c r="E196"/>
      <c r="F196"/>
      <c r="G196"/>
      <c r="H196"/>
      <c r="I196"/>
      <c r="J196"/>
    </row>
    <row r="197" spans="1:12" ht="12.75">
      <c r="A197"/>
      <c r="B197"/>
      <c r="C197"/>
      <c r="D197"/>
      <c r="E197"/>
      <c r="F197"/>
      <c r="G197"/>
      <c r="H197"/>
      <c r="I197"/>
      <c r="J197"/>
    </row>
    <row r="198" spans="1:12" ht="12.75">
      <c r="A198"/>
      <c r="B198"/>
      <c r="C198"/>
      <c r="D198"/>
      <c r="E198"/>
      <c r="F198"/>
      <c r="G198"/>
      <c r="H198"/>
      <c r="I198"/>
      <c r="J198"/>
    </row>
    <row r="199" spans="1:12" ht="12.75">
      <c r="A199"/>
      <c r="B199"/>
      <c r="C199"/>
      <c r="D199"/>
      <c r="E199"/>
      <c r="F199"/>
      <c r="G199"/>
      <c r="H199"/>
      <c r="I199"/>
      <c r="J199"/>
    </row>
    <row r="200" spans="1:12" ht="12.75">
      <c r="A200"/>
      <c r="B200"/>
      <c r="C200"/>
      <c r="D200"/>
      <c r="E200"/>
      <c r="F200"/>
      <c r="G200"/>
      <c r="H200"/>
      <c r="I200"/>
      <c r="J200"/>
    </row>
    <row r="201" spans="1:12" ht="12.75">
      <c r="A201"/>
      <c r="B201"/>
      <c r="C201"/>
      <c r="D201"/>
      <c r="E201"/>
      <c r="F201"/>
      <c r="G201"/>
      <c r="H201"/>
      <c r="I201"/>
      <c r="J201"/>
    </row>
    <row r="202" spans="1:12" ht="12.75">
      <c r="A202"/>
      <c r="B202"/>
      <c r="C202"/>
      <c r="D202"/>
      <c r="E202"/>
      <c r="F202"/>
      <c r="G202"/>
      <c r="H202"/>
      <c r="I202"/>
      <c r="J202"/>
    </row>
    <row r="203" spans="1:12" ht="12.75">
      <c r="A203"/>
      <c r="B203"/>
      <c r="C203"/>
      <c r="D203"/>
      <c r="E203"/>
      <c r="F203"/>
      <c r="G203"/>
      <c r="H203"/>
      <c r="I203"/>
      <c r="J203"/>
    </row>
    <row r="204" spans="1:12" ht="12.75">
      <c r="A204"/>
      <c r="B204"/>
      <c r="C204"/>
      <c r="D204"/>
      <c r="E204"/>
      <c r="F204"/>
      <c r="G204"/>
      <c r="H204"/>
      <c r="I204"/>
      <c r="J204"/>
    </row>
    <row r="205" spans="1:12" ht="12.75">
      <c r="A205"/>
      <c r="B205"/>
      <c r="C205"/>
      <c r="D205"/>
      <c r="E205"/>
      <c r="F205"/>
      <c r="G205"/>
      <c r="H205"/>
      <c r="I205"/>
      <c r="J205"/>
      <c r="K205" s="76"/>
    </row>
    <row r="206" spans="1:12" ht="12.75">
      <c r="A206"/>
      <c r="B206"/>
      <c r="C206"/>
      <c r="D206"/>
      <c r="E206"/>
      <c r="F206"/>
      <c r="G206"/>
      <c r="H206"/>
      <c r="I206"/>
      <c r="J206"/>
    </row>
    <row r="207" spans="1:12" ht="12.75">
      <c r="A207"/>
      <c r="B207"/>
      <c r="C207"/>
      <c r="D207"/>
      <c r="E207"/>
      <c r="F207"/>
      <c r="G207"/>
      <c r="H207"/>
      <c r="I207"/>
      <c r="J207"/>
      <c r="K207" s="76"/>
    </row>
    <row r="208" spans="1:12" ht="12.75">
      <c r="A208"/>
      <c r="B208"/>
      <c r="C208"/>
      <c r="D208"/>
      <c r="E208"/>
      <c r="F208"/>
      <c r="G208"/>
      <c r="H208"/>
      <c r="I208"/>
      <c r="J208"/>
      <c r="K208" s="76"/>
      <c r="L208" s="76"/>
    </row>
    <row r="209" spans="1:12" ht="12.75">
      <c r="A209"/>
      <c r="B209"/>
      <c r="C209"/>
      <c r="D209"/>
      <c r="E209"/>
      <c r="F209"/>
      <c r="G209"/>
      <c r="H209"/>
      <c r="I209"/>
      <c r="J209"/>
      <c r="K209" s="76"/>
      <c r="L209" s="76"/>
    </row>
    <row r="210" spans="1:12" ht="12.75">
      <c r="A210"/>
      <c r="B210"/>
      <c r="C210"/>
      <c r="D210"/>
      <c r="E210"/>
      <c r="F210"/>
      <c r="G210"/>
      <c r="H210"/>
      <c r="I210"/>
      <c r="J210"/>
      <c r="K210" s="76"/>
      <c r="L210" s="76"/>
    </row>
    <row r="211" spans="1:12" ht="12.75">
      <c r="A211"/>
      <c r="B211"/>
      <c r="C211"/>
      <c r="D211"/>
      <c r="E211"/>
      <c r="F211"/>
      <c r="G211"/>
      <c r="H211"/>
      <c r="I211"/>
      <c r="J211"/>
      <c r="K211" s="76"/>
      <c r="L211" s="76"/>
    </row>
    <row r="212" spans="1:12" ht="12.75">
      <c r="A212"/>
      <c r="B212"/>
      <c r="C212"/>
      <c r="D212"/>
      <c r="E212"/>
      <c r="F212"/>
      <c r="G212"/>
      <c r="H212"/>
      <c r="I212"/>
      <c r="J212"/>
      <c r="K212" s="76"/>
      <c r="L212" s="76"/>
    </row>
    <row r="213" spans="1:12" ht="12.75">
      <c r="A213"/>
      <c r="B213"/>
      <c r="C213"/>
      <c r="D213"/>
      <c r="E213"/>
      <c r="F213"/>
      <c r="G213"/>
      <c r="H213"/>
      <c r="I213"/>
      <c r="J213"/>
      <c r="K213" s="76"/>
      <c r="L213" s="76"/>
    </row>
    <row r="214" spans="1:12" ht="12.75">
      <c r="A214"/>
      <c r="B214"/>
      <c r="C214"/>
      <c r="D214"/>
      <c r="E214"/>
      <c r="F214"/>
      <c r="G214"/>
      <c r="H214"/>
      <c r="I214"/>
      <c r="J214"/>
      <c r="K214" s="76"/>
      <c r="L214" s="76"/>
    </row>
    <row r="215" spans="1:12" ht="12.75">
      <c r="A215"/>
      <c r="B215"/>
      <c r="C215"/>
      <c r="D215"/>
      <c r="E215"/>
      <c r="F215"/>
      <c r="G215"/>
      <c r="H215"/>
      <c r="I215"/>
      <c r="J215"/>
      <c r="K215" s="76"/>
      <c r="L215" s="76"/>
    </row>
    <row r="216" spans="1:12" ht="12.75">
      <c r="A216"/>
      <c r="B216"/>
      <c r="C216"/>
      <c r="D216"/>
      <c r="E216"/>
      <c r="F216"/>
      <c r="G216"/>
      <c r="H216"/>
      <c r="I216"/>
      <c r="J216"/>
      <c r="K216" s="76"/>
      <c r="L216" s="76"/>
    </row>
    <row r="217" spans="1:12" ht="12.75">
      <c r="A217"/>
      <c r="B217"/>
      <c r="C217"/>
      <c r="D217"/>
      <c r="E217"/>
      <c r="F217"/>
      <c r="G217"/>
      <c r="H217"/>
      <c r="I217"/>
      <c r="J217"/>
    </row>
    <row r="218" spans="1:12" ht="12.75">
      <c r="A218"/>
      <c r="B218"/>
      <c r="C218"/>
      <c r="D218"/>
      <c r="E218"/>
      <c r="F218"/>
      <c r="G218"/>
      <c r="H218"/>
      <c r="I218"/>
      <c r="J218"/>
    </row>
    <row r="219" spans="1:12" ht="12.75">
      <c r="A219"/>
      <c r="B219"/>
      <c r="C219"/>
      <c r="D219"/>
      <c r="E219"/>
      <c r="F219"/>
      <c r="G219"/>
      <c r="H219"/>
      <c r="I219"/>
      <c r="J219"/>
    </row>
    <row r="220" spans="1:12" ht="12.75">
      <c r="A220"/>
      <c r="B220"/>
      <c r="C220"/>
      <c r="D220"/>
      <c r="E220"/>
      <c r="F220"/>
      <c r="G220"/>
      <c r="H220"/>
      <c r="I220"/>
      <c r="J220"/>
    </row>
    <row r="221" spans="1:12" ht="12.75">
      <c r="A221"/>
      <c r="B221"/>
      <c r="C221"/>
      <c r="D221"/>
      <c r="E221"/>
      <c r="F221"/>
      <c r="G221"/>
      <c r="H221"/>
      <c r="I221"/>
      <c r="J221"/>
    </row>
    <row r="222" spans="1:12" ht="12.75">
      <c r="A222"/>
      <c r="B222"/>
      <c r="C222"/>
      <c r="D222"/>
      <c r="E222"/>
      <c r="F222"/>
      <c r="G222"/>
      <c r="H222"/>
      <c r="I222"/>
      <c r="J222"/>
    </row>
    <row r="223" spans="1:12" ht="12.75">
      <c r="A223"/>
      <c r="B223"/>
      <c r="C223"/>
      <c r="D223"/>
      <c r="E223"/>
      <c r="F223"/>
      <c r="G223"/>
      <c r="H223"/>
      <c r="I223"/>
      <c r="J223"/>
    </row>
    <row r="224" spans="1:12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2" ht="12.75">
      <c r="A241"/>
      <c r="B241"/>
      <c r="C241"/>
      <c r="D241"/>
      <c r="E241"/>
      <c r="F241"/>
      <c r="G241"/>
      <c r="H241"/>
      <c r="I241"/>
      <c r="J241"/>
    </row>
    <row r="242" spans="1:12" ht="12.75">
      <c r="A242"/>
      <c r="B242"/>
      <c r="C242"/>
      <c r="D242"/>
      <c r="E242"/>
      <c r="F242"/>
      <c r="G242"/>
      <c r="H242"/>
      <c r="I242"/>
      <c r="J242"/>
    </row>
    <row r="243" spans="1:12" ht="12.75">
      <c r="A243"/>
      <c r="B243"/>
      <c r="C243"/>
      <c r="D243"/>
      <c r="E243"/>
      <c r="F243"/>
      <c r="G243"/>
      <c r="H243"/>
      <c r="I243"/>
      <c r="J243"/>
    </row>
    <row r="244" spans="1:12" ht="12.75">
      <c r="A244"/>
      <c r="B244"/>
      <c r="C244"/>
      <c r="D244"/>
      <c r="E244"/>
      <c r="F244"/>
      <c r="G244"/>
      <c r="H244"/>
      <c r="I244"/>
      <c r="J244"/>
    </row>
    <row r="245" spans="1:12" ht="12.75">
      <c r="A245"/>
      <c r="B245"/>
      <c r="C245"/>
      <c r="D245"/>
      <c r="E245"/>
      <c r="F245"/>
      <c r="G245"/>
      <c r="H245"/>
      <c r="I245"/>
      <c r="J245"/>
    </row>
    <row r="246" spans="1:12" ht="12.75">
      <c r="A246"/>
      <c r="B246"/>
      <c r="C246"/>
      <c r="D246"/>
      <c r="E246"/>
      <c r="F246"/>
      <c r="G246"/>
      <c r="H246"/>
      <c r="I246"/>
      <c r="J246"/>
    </row>
    <row r="247" spans="1:12" ht="12.75">
      <c r="A247"/>
      <c r="B247"/>
      <c r="C247"/>
      <c r="D247"/>
      <c r="E247"/>
      <c r="F247"/>
      <c r="G247"/>
      <c r="H247"/>
      <c r="I247"/>
      <c r="J247"/>
    </row>
    <row r="248" spans="1:12" ht="12.75">
      <c r="A248"/>
      <c r="B248"/>
      <c r="C248"/>
      <c r="D248"/>
      <c r="E248"/>
      <c r="F248"/>
      <c r="G248"/>
      <c r="H248"/>
      <c r="I248"/>
      <c r="J248"/>
    </row>
    <row r="249" spans="1:12" ht="12.75">
      <c r="A249"/>
      <c r="B249"/>
      <c r="C249"/>
      <c r="D249"/>
      <c r="E249"/>
      <c r="F249"/>
      <c r="G249"/>
      <c r="H249"/>
      <c r="I249"/>
      <c r="J249"/>
    </row>
    <row r="250" spans="1:12" ht="12.75">
      <c r="A250"/>
      <c r="B250"/>
      <c r="C250"/>
      <c r="D250"/>
      <c r="E250"/>
      <c r="F250"/>
      <c r="G250"/>
      <c r="H250"/>
      <c r="I250"/>
      <c r="J250"/>
    </row>
    <row r="251" spans="1:12" ht="12.75">
      <c r="A251"/>
      <c r="B251"/>
      <c r="C251"/>
      <c r="D251"/>
      <c r="E251"/>
      <c r="F251"/>
      <c r="G251"/>
      <c r="H251"/>
      <c r="I251"/>
      <c r="J251"/>
    </row>
    <row r="252" spans="1:12" ht="12.75">
      <c r="A252"/>
      <c r="B252"/>
      <c r="C252"/>
      <c r="D252"/>
      <c r="E252"/>
      <c r="F252"/>
      <c r="G252"/>
      <c r="H252"/>
      <c r="I252"/>
      <c r="J252"/>
    </row>
    <row r="253" spans="1:12" ht="12.75">
      <c r="A253"/>
      <c r="B253"/>
      <c r="C253"/>
      <c r="D253"/>
      <c r="E253"/>
      <c r="F253"/>
      <c r="G253"/>
      <c r="H253"/>
      <c r="I253"/>
      <c r="J253"/>
    </row>
    <row r="254" spans="1:12" ht="12.75">
      <c r="A254"/>
      <c r="B254"/>
      <c r="C254"/>
      <c r="D254"/>
      <c r="E254"/>
      <c r="F254"/>
      <c r="G254"/>
      <c r="H254"/>
      <c r="I254"/>
      <c r="J254"/>
    </row>
    <row r="255" spans="1:12" ht="12.75">
      <c r="A255"/>
      <c r="B255"/>
      <c r="C255"/>
      <c r="D255"/>
      <c r="E255"/>
      <c r="F255"/>
      <c r="G255"/>
      <c r="H255"/>
      <c r="I255"/>
      <c r="J255"/>
    </row>
    <row r="256" spans="1:12" ht="12.75">
      <c r="A256"/>
      <c r="B256"/>
      <c r="C256"/>
      <c r="D256"/>
      <c r="E256"/>
      <c r="F256"/>
      <c r="G256"/>
      <c r="H256"/>
      <c r="I256"/>
      <c r="J256"/>
      <c r="K256" s="76"/>
      <c r="L256" s="76"/>
    </row>
    <row r="257" spans="1:10" ht="12.75">
      <c r="A257"/>
      <c r="B257"/>
      <c r="C257"/>
      <c r="D257"/>
      <c r="E257"/>
      <c r="F257"/>
      <c r="G257"/>
      <c r="H257"/>
      <c r="I257"/>
      <c r="J257"/>
    </row>
  </sheetData>
  <sheetProtection formatCells="0" formatColumns="0" formatRows="0" insertColumns="0" insertRows="0" insertHyperlinks="0" deleteColumns="0" deleteRows="0" selectLockedCells="1" sort="0" autoFilter="0" pivotTables="0"/>
  <phoneticPr fontId="3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B33"/>
  <sheetViews>
    <sheetView showGridLines="0" tabSelected="1" topLeftCell="O1" workbookViewId="0">
      <pane ySplit="1" topLeftCell="A2" activePane="bottomLeft" state="frozen"/>
      <selection pane="bottomLeft" activeCell="A2" sqref="A2:AA2"/>
    </sheetView>
  </sheetViews>
  <sheetFormatPr baseColWidth="10" defaultColWidth="11.42578125" defaultRowHeight="12.75"/>
  <cols>
    <col min="1" max="1" width="13.28515625" style="4" bestFit="1" customWidth="1"/>
    <col min="2" max="2" width="10.85546875" style="30" bestFit="1" customWidth="1"/>
    <col min="3" max="3" width="12.5703125" style="17" bestFit="1" customWidth="1"/>
    <col min="4" max="4" width="10.28515625" style="10" customWidth="1"/>
    <col min="5" max="5" width="30.5703125" style="4" bestFit="1" customWidth="1"/>
    <col min="6" max="6" width="13.7109375" style="4" bestFit="1" customWidth="1"/>
    <col min="7" max="7" width="17.28515625" style="4" customWidth="1"/>
    <col min="8" max="8" width="11.42578125" style="4"/>
    <col min="9" max="9" width="11.42578125" style="33"/>
    <col min="10" max="10" width="11.42578125" style="4"/>
    <col min="11" max="11" width="12.42578125" style="4" customWidth="1"/>
    <col min="12" max="13" width="11.42578125" style="33"/>
    <col min="14" max="14" width="11.42578125" style="4"/>
    <col min="15" max="15" width="22.7109375" style="9" bestFit="1" customWidth="1"/>
    <col min="16" max="16" width="12.85546875" style="9" bestFit="1" customWidth="1"/>
    <col min="17" max="17" width="17.7109375" style="9" customWidth="1"/>
    <col min="18" max="18" width="6.28515625" style="9" bestFit="1" customWidth="1"/>
    <col min="19" max="19" width="12.140625" style="10" bestFit="1" customWidth="1"/>
    <col min="20" max="21" width="12.140625" style="10" customWidth="1"/>
    <col min="22" max="23" width="10.28515625" style="10" customWidth="1"/>
    <col min="24" max="16384" width="11.42578125" style="4"/>
  </cols>
  <sheetData>
    <row r="1" spans="1:28" s="3" customFormat="1" ht="28.5" customHeight="1">
      <c r="A1" s="7" t="s">
        <v>0</v>
      </c>
      <c r="B1" s="28" t="s">
        <v>1</v>
      </c>
      <c r="C1" s="15" t="s">
        <v>2</v>
      </c>
      <c r="D1" s="7" t="s">
        <v>3</v>
      </c>
      <c r="E1" s="7" t="s">
        <v>90</v>
      </c>
      <c r="F1" s="7" t="s">
        <v>297</v>
      </c>
      <c r="G1" s="7" t="s">
        <v>298</v>
      </c>
      <c r="H1" s="7" t="s">
        <v>4</v>
      </c>
      <c r="I1" s="31" t="s">
        <v>92</v>
      </c>
      <c r="J1" s="7" t="s">
        <v>5</v>
      </c>
      <c r="K1" s="7" t="s">
        <v>296</v>
      </c>
      <c r="L1" s="31" t="s">
        <v>240</v>
      </c>
      <c r="M1" s="31" t="s">
        <v>34</v>
      </c>
      <c r="N1" s="7" t="s">
        <v>6</v>
      </c>
      <c r="O1" s="7" t="s">
        <v>8</v>
      </c>
      <c r="P1" s="7" t="s">
        <v>7</v>
      </c>
      <c r="Q1" s="7" t="s">
        <v>10</v>
      </c>
      <c r="R1" s="7" t="s">
        <v>83</v>
      </c>
      <c r="S1" s="7" t="s">
        <v>84</v>
      </c>
      <c r="T1" s="7" t="s">
        <v>85</v>
      </c>
      <c r="U1" s="7" t="s">
        <v>86</v>
      </c>
      <c r="V1" s="7" t="s">
        <v>87</v>
      </c>
      <c r="W1" s="7" t="s">
        <v>88</v>
      </c>
      <c r="X1" s="7" t="s">
        <v>89</v>
      </c>
      <c r="Y1" s="7" t="s">
        <v>91</v>
      </c>
      <c r="Z1" s="7" t="s">
        <v>93</v>
      </c>
      <c r="AA1" s="7" t="s">
        <v>94</v>
      </c>
      <c r="AB1" s="3" t="s">
        <v>94</v>
      </c>
    </row>
    <row r="2" spans="1:28" s="5" customFormat="1" ht="15" customHeight="1">
      <c r="A2" s="8" t="s">
        <v>125</v>
      </c>
      <c r="B2" s="29" t="s">
        <v>98</v>
      </c>
      <c r="C2" s="16" t="s">
        <v>107</v>
      </c>
      <c r="D2" s="6" t="s">
        <v>126</v>
      </c>
      <c r="E2" s="5" t="s">
        <v>128</v>
      </c>
      <c r="F2" s="5" t="s">
        <v>11</v>
      </c>
      <c r="G2" s="5" t="s">
        <v>299</v>
      </c>
      <c r="H2" s="5" t="s">
        <v>38</v>
      </c>
      <c r="I2" s="32">
        <v>97336.62</v>
      </c>
      <c r="J2" s="5">
        <v>10.202999999999999</v>
      </c>
      <c r="K2" s="5" t="str">
        <f t="shared" ref="K2" si="0">S2&amp;U2&amp;R2</f>
        <v>100080091039465</v>
      </c>
      <c r="L2" s="32">
        <v>9555.51</v>
      </c>
      <c r="M2" s="32">
        <f t="shared" ref="M2" si="1">+J2*L2</f>
        <v>97494.868529999992</v>
      </c>
      <c r="N2" s="5" t="s">
        <v>129</v>
      </c>
      <c r="O2" s="6" t="s">
        <v>113</v>
      </c>
      <c r="P2" s="6" t="s">
        <v>301</v>
      </c>
      <c r="Q2" s="77">
        <v>9019334058</v>
      </c>
      <c r="R2" s="6">
        <v>465</v>
      </c>
      <c r="S2" s="6">
        <v>10008009</v>
      </c>
      <c r="T2" s="6" t="s">
        <v>95</v>
      </c>
      <c r="U2" s="6">
        <v>1039</v>
      </c>
      <c r="V2" s="6" t="s">
        <v>96</v>
      </c>
      <c r="W2" s="6"/>
      <c r="X2" s="5" t="s">
        <v>127</v>
      </c>
      <c r="Y2" s="5">
        <v>9540</v>
      </c>
      <c r="AA2" s="5" t="s">
        <v>99</v>
      </c>
    </row>
    <row r="3" spans="1:28" s="5" customFormat="1" ht="15" hidden="1" customHeight="1">
      <c r="A3" s="8" t="s">
        <v>163</v>
      </c>
      <c r="B3" s="29" t="s">
        <v>157</v>
      </c>
      <c r="C3" s="16" t="s">
        <v>141</v>
      </c>
      <c r="D3" s="6" t="s">
        <v>164</v>
      </c>
      <c r="E3" s="5" t="s">
        <v>128</v>
      </c>
      <c r="F3" s="5" t="s">
        <v>11</v>
      </c>
      <c r="G3" s="5" t="s">
        <v>299</v>
      </c>
      <c r="H3" s="5" t="s">
        <v>40</v>
      </c>
      <c r="I3" s="32">
        <v>160862.1</v>
      </c>
      <c r="J3" s="5">
        <v>10.59</v>
      </c>
      <c r="K3" s="5" t="str">
        <f t="shared" ref="K3:K9" si="2">S3&amp;U3&amp;R3</f>
        <v>100080091039465</v>
      </c>
      <c r="L3" s="32">
        <v>16035.8</v>
      </c>
      <c r="M3" s="32">
        <f t="shared" ref="M3:M9" si="3">+J3*L3</f>
        <v>169819.122</v>
      </c>
      <c r="N3" s="5" t="s">
        <v>165</v>
      </c>
      <c r="O3" s="6" t="s">
        <v>113</v>
      </c>
      <c r="P3" s="6" t="s">
        <v>302</v>
      </c>
      <c r="Q3" s="77">
        <v>9019334077</v>
      </c>
      <c r="R3" s="6">
        <v>465</v>
      </c>
      <c r="S3" s="6">
        <v>10008009</v>
      </c>
      <c r="T3" s="6" t="s">
        <v>95</v>
      </c>
      <c r="U3" s="6">
        <v>1039</v>
      </c>
      <c r="V3" s="6" t="s">
        <v>96</v>
      </c>
      <c r="W3" s="6"/>
      <c r="X3" s="5" t="s">
        <v>127</v>
      </c>
      <c r="Y3" s="5">
        <v>15190</v>
      </c>
      <c r="AA3" s="5" t="s">
        <v>99</v>
      </c>
    </row>
    <row r="4" spans="1:28" s="5" customFormat="1" ht="15" hidden="1" customHeight="1">
      <c r="A4" s="8" t="s">
        <v>166</v>
      </c>
      <c r="B4" s="29" t="s">
        <v>153</v>
      </c>
      <c r="C4" s="16" t="s">
        <v>110</v>
      </c>
      <c r="D4" s="6" t="s">
        <v>167</v>
      </c>
      <c r="E4" s="5" t="s">
        <v>128</v>
      </c>
      <c r="F4" s="5" t="s">
        <v>11</v>
      </c>
      <c r="G4" s="5" t="s">
        <v>299</v>
      </c>
      <c r="H4" s="5" t="s">
        <v>40</v>
      </c>
      <c r="I4" s="32">
        <v>156745.60999999999</v>
      </c>
      <c r="J4" s="5">
        <v>10.319000000000001</v>
      </c>
      <c r="K4" s="5" t="str">
        <f t="shared" si="2"/>
        <v>100080091039465</v>
      </c>
      <c r="L4" s="32">
        <v>16035.8</v>
      </c>
      <c r="M4" s="32">
        <f t="shared" si="3"/>
        <v>165473.42019999999</v>
      </c>
      <c r="N4" s="5" t="s">
        <v>168</v>
      </c>
      <c r="O4" s="6" t="s">
        <v>113</v>
      </c>
      <c r="P4" s="6" t="s">
        <v>302</v>
      </c>
      <c r="Q4" s="77">
        <v>9019334077</v>
      </c>
      <c r="R4" s="6">
        <v>465</v>
      </c>
      <c r="S4" s="6">
        <v>10008009</v>
      </c>
      <c r="T4" s="6" t="s">
        <v>95</v>
      </c>
      <c r="U4" s="6">
        <v>1039</v>
      </c>
      <c r="V4" s="6" t="s">
        <v>96</v>
      </c>
      <c r="W4" s="6"/>
      <c r="X4" s="5" t="s">
        <v>127</v>
      </c>
      <c r="Y4" s="5">
        <v>15190</v>
      </c>
      <c r="AA4" s="5" t="s">
        <v>99</v>
      </c>
    </row>
    <row r="5" spans="1:28" s="5" customFormat="1" ht="15" hidden="1" customHeight="1">
      <c r="A5" s="8" t="s">
        <v>169</v>
      </c>
      <c r="B5" s="29" t="s">
        <v>154</v>
      </c>
      <c r="C5" s="16" t="s">
        <v>101</v>
      </c>
      <c r="D5" s="6" t="s">
        <v>170</v>
      </c>
      <c r="E5" s="5" t="s">
        <v>128</v>
      </c>
      <c r="F5" s="5" t="s">
        <v>11</v>
      </c>
      <c r="G5" s="5" t="s">
        <v>299</v>
      </c>
      <c r="H5" s="5" t="s">
        <v>40</v>
      </c>
      <c r="I5" s="32">
        <v>118087.06</v>
      </c>
      <c r="J5" s="5">
        <v>7.774</v>
      </c>
      <c r="K5" s="5" t="str">
        <f t="shared" si="2"/>
        <v>100080091039465</v>
      </c>
      <c r="L5" s="32">
        <v>16035.8</v>
      </c>
      <c r="M5" s="32">
        <f t="shared" si="3"/>
        <v>124662.30919999999</v>
      </c>
      <c r="N5" s="5" t="s">
        <v>171</v>
      </c>
      <c r="O5" s="6" t="s">
        <v>113</v>
      </c>
      <c r="P5" s="6" t="s">
        <v>302</v>
      </c>
      <c r="Q5" s="77">
        <v>9019334077</v>
      </c>
      <c r="R5" s="6">
        <v>465</v>
      </c>
      <c r="S5" s="6">
        <v>10008009</v>
      </c>
      <c r="T5" s="6" t="s">
        <v>95</v>
      </c>
      <c r="U5" s="6">
        <v>1039</v>
      </c>
      <c r="V5" s="6" t="s">
        <v>96</v>
      </c>
      <c r="W5" s="6"/>
      <c r="X5" s="5" t="s">
        <v>127</v>
      </c>
      <c r="Y5" s="5">
        <v>15190</v>
      </c>
      <c r="AA5" s="5" t="s">
        <v>99</v>
      </c>
    </row>
    <row r="6" spans="1:28" s="5" customFormat="1" ht="15" hidden="1" customHeight="1">
      <c r="A6" s="8" t="s">
        <v>145</v>
      </c>
      <c r="B6" s="29" t="s">
        <v>155</v>
      </c>
      <c r="C6" s="16" t="s">
        <v>134</v>
      </c>
      <c r="D6" s="6" t="s">
        <v>164</v>
      </c>
      <c r="E6" s="5" t="s">
        <v>128</v>
      </c>
      <c r="F6" s="5" t="s">
        <v>11</v>
      </c>
      <c r="G6" s="5" t="s">
        <v>299</v>
      </c>
      <c r="H6" s="5" t="s">
        <v>40</v>
      </c>
      <c r="I6" s="32">
        <v>160208.93</v>
      </c>
      <c r="J6" s="5">
        <v>10.547000000000001</v>
      </c>
      <c r="K6" s="5" t="str">
        <f t="shared" si="2"/>
        <v>100080091039465</v>
      </c>
      <c r="L6" s="32">
        <v>16035.8</v>
      </c>
      <c r="M6" s="32">
        <f t="shared" si="3"/>
        <v>169129.58259999999</v>
      </c>
      <c r="N6" s="5" t="s">
        <v>172</v>
      </c>
      <c r="O6" s="6" t="s">
        <v>113</v>
      </c>
      <c r="P6" s="6" t="s">
        <v>302</v>
      </c>
      <c r="Q6" s="77">
        <v>9019334077</v>
      </c>
      <c r="R6" s="6">
        <v>465</v>
      </c>
      <c r="S6" s="6">
        <v>10008009</v>
      </c>
      <c r="T6" s="6" t="s">
        <v>95</v>
      </c>
      <c r="U6" s="6">
        <v>1039</v>
      </c>
      <c r="V6" s="6" t="s">
        <v>96</v>
      </c>
      <c r="W6" s="6"/>
      <c r="X6" s="5" t="s">
        <v>127</v>
      </c>
      <c r="Y6" s="5">
        <v>15190</v>
      </c>
      <c r="AA6" s="5" t="s">
        <v>99</v>
      </c>
    </row>
    <row r="7" spans="1:28" s="5" customFormat="1" ht="15" hidden="1" customHeight="1">
      <c r="A7" s="8" t="s">
        <v>173</v>
      </c>
      <c r="B7" s="29" t="s">
        <v>156</v>
      </c>
      <c r="C7" s="16" t="s">
        <v>131</v>
      </c>
      <c r="D7" s="6" t="s">
        <v>170</v>
      </c>
      <c r="E7" s="5" t="s">
        <v>128</v>
      </c>
      <c r="F7" s="5" t="s">
        <v>11</v>
      </c>
      <c r="G7" s="5" t="s">
        <v>299</v>
      </c>
      <c r="H7" s="5" t="s">
        <v>40</v>
      </c>
      <c r="I7" s="32">
        <v>147829.07999999999</v>
      </c>
      <c r="J7" s="5">
        <v>9.7319999999999993</v>
      </c>
      <c r="K7" s="5" t="str">
        <f t="shared" si="2"/>
        <v>100080091039465</v>
      </c>
      <c r="L7" s="32">
        <v>16035.8</v>
      </c>
      <c r="M7" s="32">
        <f t="shared" si="3"/>
        <v>156060.40559999997</v>
      </c>
      <c r="N7" s="5" t="s">
        <v>174</v>
      </c>
      <c r="O7" s="6" t="s">
        <v>113</v>
      </c>
      <c r="P7" s="6" t="s">
        <v>302</v>
      </c>
      <c r="Q7" s="77">
        <v>9019334077</v>
      </c>
      <c r="R7" s="6">
        <v>465</v>
      </c>
      <c r="S7" s="6">
        <v>10008009</v>
      </c>
      <c r="T7" s="6" t="s">
        <v>95</v>
      </c>
      <c r="U7" s="6">
        <v>1039</v>
      </c>
      <c r="V7" s="6" t="s">
        <v>96</v>
      </c>
      <c r="W7" s="6"/>
      <c r="X7" s="5" t="s">
        <v>127</v>
      </c>
      <c r="Y7" s="5">
        <v>15190</v>
      </c>
      <c r="AA7" s="5" t="s">
        <v>99</v>
      </c>
    </row>
    <row r="8" spans="1:28" s="5" customFormat="1" ht="15" hidden="1" customHeight="1">
      <c r="A8" s="8" t="s">
        <v>175</v>
      </c>
      <c r="B8" s="29" t="s">
        <v>150</v>
      </c>
      <c r="C8" s="16" t="s">
        <v>160</v>
      </c>
      <c r="D8" s="6" t="s">
        <v>176</v>
      </c>
      <c r="E8" s="5" t="s">
        <v>128</v>
      </c>
      <c r="F8" s="5" t="s">
        <v>11</v>
      </c>
      <c r="G8" s="5" t="s">
        <v>299</v>
      </c>
      <c r="H8" s="5" t="s">
        <v>40</v>
      </c>
      <c r="I8" s="32">
        <v>162259.57999999999</v>
      </c>
      <c r="J8" s="5">
        <v>10.682</v>
      </c>
      <c r="K8" s="5" t="str">
        <f t="shared" si="2"/>
        <v>100080091039465</v>
      </c>
      <c r="L8" s="32">
        <v>16035.8</v>
      </c>
      <c r="M8" s="32">
        <f t="shared" si="3"/>
        <v>171294.41560000001</v>
      </c>
      <c r="N8" s="5" t="s">
        <v>177</v>
      </c>
      <c r="O8" s="6" t="s">
        <v>113</v>
      </c>
      <c r="P8" s="6" t="s">
        <v>302</v>
      </c>
      <c r="Q8" s="77">
        <v>9019334077</v>
      </c>
      <c r="R8" s="6">
        <v>465</v>
      </c>
      <c r="S8" s="6">
        <v>10008009</v>
      </c>
      <c r="T8" s="6" t="s">
        <v>95</v>
      </c>
      <c r="U8" s="6">
        <v>1039</v>
      </c>
      <c r="V8" s="6" t="s">
        <v>96</v>
      </c>
      <c r="W8" s="6"/>
      <c r="X8" s="5" t="s">
        <v>127</v>
      </c>
      <c r="Y8" s="5">
        <v>15190</v>
      </c>
      <c r="AA8" s="5" t="s">
        <v>99</v>
      </c>
    </row>
    <row r="9" spans="1:28" s="5" customFormat="1" ht="15" hidden="1" customHeight="1">
      <c r="A9" s="8" t="s">
        <v>178</v>
      </c>
      <c r="B9" s="29" t="s">
        <v>150</v>
      </c>
      <c r="C9" s="16" t="s">
        <v>147</v>
      </c>
      <c r="D9" s="6" t="s">
        <v>170</v>
      </c>
      <c r="E9" s="5" t="s">
        <v>128</v>
      </c>
      <c r="F9" s="5" t="s">
        <v>11</v>
      </c>
      <c r="G9" s="5" t="s">
        <v>299</v>
      </c>
      <c r="H9" s="5" t="s">
        <v>40</v>
      </c>
      <c r="I9" s="32">
        <v>145763.24</v>
      </c>
      <c r="J9" s="5">
        <v>9.5960000000000001</v>
      </c>
      <c r="K9" s="5" t="str">
        <f t="shared" si="2"/>
        <v>100080091039465</v>
      </c>
      <c r="L9" s="32">
        <v>16035.8</v>
      </c>
      <c r="M9" s="32">
        <f t="shared" si="3"/>
        <v>153879.5368</v>
      </c>
      <c r="N9" s="5" t="s">
        <v>179</v>
      </c>
      <c r="O9" s="6" t="s">
        <v>113</v>
      </c>
      <c r="P9" s="6" t="s">
        <v>302</v>
      </c>
      <c r="Q9" s="77">
        <v>9019334077</v>
      </c>
      <c r="R9" s="6">
        <v>465</v>
      </c>
      <c r="S9" s="6">
        <v>10008009</v>
      </c>
      <c r="T9" s="6" t="s">
        <v>95</v>
      </c>
      <c r="U9" s="6">
        <v>1039</v>
      </c>
      <c r="V9" s="6" t="s">
        <v>96</v>
      </c>
      <c r="W9" s="6"/>
      <c r="X9" s="5" t="s">
        <v>127</v>
      </c>
      <c r="Y9" s="5">
        <v>15190</v>
      </c>
      <c r="AA9" s="5" t="s">
        <v>99</v>
      </c>
    </row>
    <row r="10" spans="1:28" s="5" customFormat="1" ht="15" hidden="1" customHeight="1">
      <c r="A10" s="8" t="s">
        <v>182</v>
      </c>
      <c r="B10" s="29" t="s">
        <v>153</v>
      </c>
      <c r="C10" s="16" t="s">
        <v>180</v>
      </c>
      <c r="D10" s="6" t="s">
        <v>183</v>
      </c>
      <c r="E10" s="5" t="s">
        <v>128</v>
      </c>
      <c r="F10" s="5" t="s">
        <v>11</v>
      </c>
      <c r="G10" s="5" t="s">
        <v>299</v>
      </c>
      <c r="H10" s="5" t="s">
        <v>40</v>
      </c>
      <c r="I10" s="32">
        <v>105069.23</v>
      </c>
      <c r="J10" s="5">
        <v>6.9169999999999998</v>
      </c>
      <c r="K10" s="5" t="str">
        <f t="shared" ref="K10:K12" si="4">S10&amp;U10&amp;R10</f>
        <v>100080091039465</v>
      </c>
      <c r="L10" s="32">
        <v>16035.8</v>
      </c>
      <c r="M10" s="32">
        <f t="shared" ref="M10:M12" si="5">+J10*L10</f>
        <v>110919.6286</v>
      </c>
      <c r="N10" s="5" t="s">
        <v>184</v>
      </c>
      <c r="O10" s="6" t="s">
        <v>113</v>
      </c>
      <c r="P10" s="6" t="s">
        <v>302</v>
      </c>
      <c r="Q10" s="77">
        <v>9019334077</v>
      </c>
      <c r="R10" s="6">
        <v>465</v>
      </c>
      <c r="S10" s="6">
        <v>10008009</v>
      </c>
      <c r="T10" s="6" t="s">
        <v>95</v>
      </c>
      <c r="U10" s="6">
        <v>1039</v>
      </c>
      <c r="V10" s="6" t="s">
        <v>96</v>
      </c>
      <c r="W10" s="6"/>
      <c r="X10" s="5" t="s">
        <v>127</v>
      </c>
      <c r="Y10" s="5">
        <v>15190</v>
      </c>
      <c r="AA10" s="5" t="s">
        <v>99</v>
      </c>
    </row>
    <row r="11" spans="1:28" s="5" customFormat="1" ht="15" hidden="1" customHeight="1">
      <c r="A11" s="8" t="s">
        <v>185</v>
      </c>
      <c r="B11" s="29" t="s">
        <v>151</v>
      </c>
      <c r="C11" s="16" t="s">
        <v>159</v>
      </c>
      <c r="D11" s="6" t="s">
        <v>176</v>
      </c>
      <c r="E11" s="5" t="s">
        <v>128</v>
      </c>
      <c r="F11" s="5" t="s">
        <v>11</v>
      </c>
      <c r="G11" s="5" t="s">
        <v>299</v>
      </c>
      <c r="H11" s="5" t="s">
        <v>40</v>
      </c>
      <c r="I11" s="32">
        <v>147297.43</v>
      </c>
      <c r="J11" s="5">
        <v>9.6969999999999992</v>
      </c>
      <c r="K11" s="5" t="str">
        <f t="shared" si="4"/>
        <v>100080091039465</v>
      </c>
      <c r="L11" s="32">
        <v>16035.8</v>
      </c>
      <c r="M11" s="32">
        <f t="shared" si="5"/>
        <v>155499.15259999997</v>
      </c>
      <c r="N11" s="5" t="s">
        <v>186</v>
      </c>
      <c r="O11" s="6" t="s">
        <v>113</v>
      </c>
      <c r="P11" s="6" t="s">
        <v>302</v>
      </c>
      <c r="Q11" s="77">
        <v>9019334077</v>
      </c>
      <c r="R11" s="6">
        <v>465</v>
      </c>
      <c r="S11" s="6">
        <v>10008009</v>
      </c>
      <c r="T11" s="6" t="s">
        <v>95</v>
      </c>
      <c r="U11" s="6">
        <v>1039</v>
      </c>
      <c r="V11" s="6" t="s">
        <v>96</v>
      </c>
      <c r="W11" s="6"/>
      <c r="X11" s="5" t="s">
        <v>127</v>
      </c>
      <c r="Y11" s="5">
        <v>15190</v>
      </c>
      <c r="AA11" s="5" t="s">
        <v>99</v>
      </c>
    </row>
    <row r="12" spans="1:28" s="5" customFormat="1" ht="15" hidden="1" customHeight="1">
      <c r="A12" s="8" t="s">
        <v>187</v>
      </c>
      <c r="B12" s="29" t="s">
        <v>154</v>
      </c>
      <c r="C12" s="16" t="s">
        <v>122</v>
      </c>
      <c r="D12" s="6" t="s">
        <v>188</v>
      </c>
      <c r="E12" s="5" t="s">
        <v>128</v>
      </c>
      <c r="F12" s="5" t="s">
        <v>11</v>
      </c>
      <c r="G12" s="5" t="s">
        <v>299</v>
      </c>
      <c r="H12" s="5" t="s">
        <v>38</v>
      </c>
      <c r="I12" s="32">
        <v>123333.12</v>
      </c>
      <c r="J12" s="5">
        <v>12.928000000000001</v>
      </c>
      <c r="K12" s="5" t="str">
        <f t="shared" si="4"/>
        <v>100080091039465</v>
      </c>
      <c r="L12" s="32">
        <v>9555.51</v>
      </c>
      <c r="M12" s="32">
        <f t="shared" si="5"/>
        <v>123533.63328000001</v>
      </c>
      <c r="N12" s="5" t="s">
        <v>189</v>
      </c>
      <c r="O12" s="6" t="s">
        <v>113</v>
      </c>
      <c r="P12" s="6" t="s">
        <v>302</v>
      </c>
      <c r="Q12" s="77">
        <v>9019334077</v>
      </c>
      <c r="R12" s="6">
        <v>465</v>
      </c>
      <c r="S12" s="6">
        <v>10008009</v>
      </c>
      <c r="T12" s="6" t="s">
        <v>95</v>
      </c>
      <c r="U12" s="6">
        <v>1039</v>
      </c>
      <c r="V12" s="6" t="s">
        <v>96</v>
      </c>
      <c r="W12" s="6"/>
      <c r="X12" s="5" t="s">
        <v>127</v>
      </c>
      <c r="Y12" s="5">
        <v>9540</v>
      </c>
      <c r="AA12" s="5" t="s">
        <v>99</v>
      </c>
    </row>
    <row r="13" spans="1:28" s="5" customFormat="1" ht="15" hidden="1" customHeight="1">
      <c r="A13" s="8" t="s">
        <v>191</v>
      </c>
      <c r="B13" s="29" t="s">
        <v>158</v>
      </c>
      <c r="C13" s="16" t="s">
        <v>181</v>
      </c>
      <c r="D13" s="6" t="s">
        <v>183</v>
      </c>
      <c r="E13" s="5" t="s">
        <v>128</v>
      </c>
      <c r="F13" s="5" t="s">
        <v>11</v>
      </c>
      <c r="G13" s="5" t="s">
        <v>299</v>
      </c>
      <c r="H13" s="5" t="s">
        <v>40</v>
      </c>
      <c r="I13" s="32">
        <v>103247.02</v>
      </c>
      <c r="J13" s="5">
        <v>6.806</v>
      </c>
      <c r="K13" s="5" t="str">
        <f t="shared" ref="K13:K15" si="6">S13&amp;U13&amp;R13</f>
        <v>100080091069465</v>
      </c>
      <c r="L13" s="32">
        <v>16035.8</v>
      </c>
      <c r="M13" s="32">
        <f t="shared" ref="M13:M15" si="7">+J13*L13</f>
        <v>109139.65479999999</v>
      </c>
      <c r="N13" s="5" t="s">
        <v>192</v>
      </c>
      <c r="O13" s="6" t="s">
        <v>111</v>
      </c>
      <c r="P13" s="6" t="s">
        <v>302</v>
      </c>
      <c r="Q13" s="77">
        <v>9019334077</v>
      </c>
      <c r="R13" s="6">
        <v>465</v>
      </c>
      <c r="S13" s="6">
        <v>10008009</v>
      </c>
      <c r="T13" s="6" t="s">
        <v>95</v>
      </c>
      <c r="U13" s="6">
        <v>1069</v>
      </c>
      <c r="V13" s="6" t="s">
        <v>96</v>
      </c>
      <c r="W13" s="6"/>
      <c r="X13" s="5" t="s">
        <v>127</v>
      </c>
      <c r="Y13" s="5">
        <v>15170</v>
      </c>
      <c r="AA13" s="5" t="s">
        <v>99</v>
      </c>
    </row>
    <row r="14" spans="1:28" s="5" customFormat="1" ht="15" hidden="1" customHeight="1">
      <c r="A14" s="8" t="s">
        <v>193</v>
      </c>
      <c r="B14" s="29" t="s">
        <v>157</v>
      </c>
      <c r="C14" s="16" t="s">
        <v>148</v>
      </c>
      <c r="D14" s="6" t="s">
        <v>183</v>
      </c>
      <c r="E14" s="5" t="s">
        <v>128</v>
      </c>
      <c r="F14" s="5" t="s">
        <v>11</v>
      </c>
      <c r="G14" s="5" t="s">
        <v>299</v>
      </c>
      <c r="H14" s="5" t="s">
        <v>40</v>
      </c>
      <c r="I14" s="32">
        <v>110725.83</v>
      </c>
      <c r="J14" s="5">
        <v>7.2990000000000004</v>
      </c>
      <c r="K14" s="5" t="str">
        <f t="shared" si="6"/>
        <v>100080091069465</v>
      </c>
      <c r="L14" s="32">
        <v>16035.8</v>
      </c>
      <c r="M14" s="32">
        <f t="shared" si="7"/>
        <v>117045.3042</v>
      </c>
      <c r="N14" s="5" t="s">
        <v>194</v>
      </c>
      <c r="O14" s="6" t="s">
        <v>111</v>
      </c>
      <c r="P14" s="6" t="s">
        <v>302</v>
      </c>
      <c r="Q14" s="77">
        <v>9019334077</v>
      </c>
      <c r="R14" s="6">
        <v>465</v>
      </c>
      <c r="S14" s="6">
        <v>10008009</v>
      </c>
      <c r="T14" s="6" t="s">
        <v>95</v>
      </c>
      <c r="U14" s="6">
        <v>1069</v>
      </c>
      <c r="V14" s="6" t="s">
        <v>96</v>
      </c>
      <c r="W14" s="6"/>
      <c r="X14" s="5" t="s">
        <v>127</v>
      </c>
      <c r="Y14" s="5">
        <v>15170</v>
      </c>
      <c r="AA14" s="5" t="s">
        <v>99</v>
      </c>
    </row>
    <row r="15" spans="1:28" s="5" customFormat="1" ht="15" hidden="1" customHeight="1">
      <c r="A15" s="8" t="s">
        <v>195</v>
      </c>
      <c r="B15" s="29" t="s">
        <v>154</v>
      </c>
      <c r="C15" s="16" t="s">
        <v>114</v>
      </c>
      <c r="D15" s="6" t="s">
        <v>196</v>
      </c>
      <c r="E15" s="5" t="s">
        <v>128</v>
      </c>
      <c r="F15" s="5" t="s">
        <v>11</v>
      </c>
      <c r="G15" s="5" t="s">
        <v>299</v>
      </c>
      <c r="H15" s="5" t="s">
        <v>38</v>
      </c>
      <c r="I15" s="32">
        <v>110097.92</v>
      </c>
      <c r="J15" s="5">
        <v>11.864000000000001</v>
      </c>
      <c r="K15" s="5" t="str">
        <f t="shared" si="6"/>
        <v>100080091069465</v>
      </c>
      <c r="L15" s="32">
        <v>9555.51</v>
      </c>
      <c r="M15" s="32">
        <f t="shared" si="7"/>
        <v>113366.57064000001</v>
      </c>
      <c r="N15" s="5" t="s">
        <v>197</v>
      </c>
      <c r="O15" s="6" t="s">
        <v>111</v>
      </c>
      <c r="P15" s="6" t="s">
        <v>302</v>
      </c>
      <c r="Q15" s="77">
        <v>9019334077</v>
      </c>
      <c r="R15" s="6">
        <v>465</v>
      </c>
      <c r="S15" s="6">
        <v>10008009</v>
      </c>
      <c r="T15" s="6" t="s">
        <v>95</v>
      </c>
      <c r="U15" s="6">
        <v>1069</v>
      </c>
      <c r="V15" s="6" t="s">
        <v>96</v>
      </c>
      <c r="W15" s="6"/>
      <c r="X15" s="5" t="s">
        <v>127</v>
      </c>
      <c r="Y15" s="5">
        <v>9280</v>
      </c>
      <c r="AA15" s="5" t="s">
        <v>99</v>
      </c>
    </row>
    <row r="16" spans="1:28" s="5" customFormat="1" ht="15" hidden="1" customHeight="1">
      <c r="A16" s="8" t="s">
        <v>198</v>
      </c>
      <c r="B16" s="29" t="s">
        <v>157</v>
      </c>
      <c r="C16" s="16" t="s">
        <v>133</v>
      </c>
      <c r="D16" s="6" t="s">
        <v>199</v>
      </c>
      <c r="E16" s="5" t="s">
        <v>128</v>
      </c>
      <c r="F16" s="5" t="s">
        <v>11</v>
      </c>
      <c r="G16" s="5" t="s">
        <v>299</v>
      </c>
      <c r="H16" s="5" t="s">
        <v>38</v>
      </c>
      <c r="I16" s="32">
        <v>110960.96000000001</v>
      </c>
      <c r="J16" s="5">
        <v>11.957000000000001</v>
      </c>
      <c r="K16" s="5" t="str">
        <f t="shared" ref="K16:K18" si="8">S16&amp;U16&amp;R16</f>
        <v>100080091069465</v>
      </c>
      <c r="L16" s="32">
        <v>9555.51</v>
      </c>
      <c r="M16" s="32">
        <f t="shared" ref="M16:M18" si="9">+J16*L16</f>
        <v>114255.23307000002</v>
      </c>
      <c r="N16" s="5" t="s">
        <v>200</v>
      </c>
      <c r="O16" s="6" t="s">
        <v>111</v>
      </c>
      <c r="P16" s="6" t="s">
        <v>302</v>
      </c>
      <c r="Q16" s="77">
        <v>9019334077</v>
      </c>
      <c r="R16" s="6">
        <v>465</v>
      </c>
      <c r="S16" s="6">
        <v>10008009</v>
      </c>
      <c r="T16" s="6" t="s">
        <v>95</v>
      </c>
      <c r="U16" s="6">
        <v>1069</v>
      </c>
      <c r="V16" s="6" t="s">
        <v>96</v>
      </c>
      <c r="W16" s="6"/>
      <c r="X16" s="5" t="s">
        <v>127</v>
      </c>
      <c r="Y16" s="5">
        <v>9280</v>
      </c>
      <c r="AA16" s="5" t="s">
        <v>99</v>
      </c>
    </row>
    <row r="17" spans="1:27" s="5" customFormat="1" ht="15" hidden="1" customHeight="1">
      <c r="A17" s="8" t="s">
        <v>201</v>
      </c>
      <c r="B17" s="29" t="s">
        <v>158</v>
      </c>
      <c r="C17" s="16" t="s">
        <v>142</v>
      </c>
      <c r="D17" s="6" t="s">
        <v>202</v>
      </c>
      <c r="E17" s="5" t="s">
        <v>128</v>
      </c>
      <c r="F17" s="5" t="s">
        <v>11</v>
      </c>
      <c r="G17" s="5" t="s">
        <v>299</v>
      </c>
      <c r="H17" s="5" t="s">
        <v>38</v>
      </c>
      <c r="I17" s="32">
        <v>145315.51999999999</v>
      </c>
      <c r="J17" s="5">
        <v>15.659000000000001</v>
      </c>
      <c r="K17" s="5" t="str">
        <f t="shared" si="8"/>
        <v>100080091069465</v>
      </c>
      <c r="L17" s="32">
        <v>9555.51</v>
      </c>
      <c r="M17" s="32">
        <f t="shared" si="9"/>
        <v>149629.73109000002</v>
      </c>
      <c r="N17" s="5" t="s">
        <v>203</v>
      </c>
      <c r="O17" s="6" t="s">
        <v>111</v>
      </c>
      <c r="P17" s="6" t="s">
        <v>302</v>
      </c>
      <c r="Q17" s="77">
        <v>9019334077</v>
      </c>
      <c r="R17" s="6">
        <v>465</v>
      </c>
      <c r="S17" s="6">
        <v>10008009</v>
      </c>
      <c r="T17" s="6" t="s">
        <v>95</v>
      </c>
      <c r="U17" s="6">
        <v>1069</v>
      </c>
      <c r="V17" s="6" t="s">
        <v>96</v>
      </c>
      <c r="W17" s="6"/>
      <c r="X17" s="5" t="s">
        <v>127</v>
      </c>
      <c r="Y17" s="5">
        <v>9280</v>
      </c>
      <c r="AA17" s="5" t="s">
        <v>99</v>
      </c>
    </row>
    <row r="18" spans="1:27" s="5" customFormat="1" ht="15" hidden="1" customHeight="1">
      <c r="A18" s="8" t="s">
        <v>204</v>
      </c>
      <c r="B18" s="29" t="s">
        <v>150</v>
      </c>
      <c r="C18" s="16" t="s">
        <v>132</v>
      </c>
      <c r="D18" s="6" t="s">
        <v>164</v>
      </c>
      <c r="E18" s="5" t="s">
        <v>128</v>
      </c>
      <c r="F18" s="5" t="s">
        <v>11</v>
      </c>
      <c r="G18" s="5" t="s">
        <v>299</v>
      </c>
      <c r="H18" s="5" t="s">
        <v>40</v>
      </c>
      <c r="I18" s="32">
        <v>182677.14</v>
      </c>
      <c r="J18" s="5">
        <v>12.042</v>
      </c>
      <c r="K18" s="5" t="str">
        <f t="shared" si="8"/>
        <v>100080091069465</v>
      </c>
      <c r="L18" s="32">
        <v>16035.8</v>
      </c>
      <c r="M18" s="32">
        <f t="shared" si="9"/>
        <v>193103.1036</v>
      </c>
      <c r="N18" s="5" t="s">
        <v>205</v>
      </c>
      <c r="O18" s="6" t="s">
        <v>111</v>
      </c>
      <c r="P18" s="6" t="s">
        <v>302</v>
      </c>
      <c r="Q18" s="77">
        <v>9019334077</v>
      </c>
      <c r="R18" s="6">
        <v>465</v>
      </c>
      <c r="S18" s="6">
        <v>10008009</v>
      </c>
      <c r="T18" s="6" t="s">
        <v>95</v>
      </c>
      <c r="U18" s="6">
        <v>1069</v>
      </c>
      <c r="V18" s="6" t="s">
        <v>96</v>
      </c>
      <c r="W18" s="6"/>
      <c r="X18" s="5" t="s">
        <v>127</v>
      </c>
      <c r="Y18" s="5">
        <v>15170</v>
      </c>
      <c r="AA18" s="5" t="s">
        <v>99</v>
      </c>
    </row>
    <row r="19" spans="1:27" s="5" customFormat="1" ht="15" hidden="1" customHeight="1">
      <c r="A19" s="8" t="s">
        <v>208</v>
      </c>
      <c r="B19" s="29" t="s">
        <v>155</v>
      </c>
      <c r="C19" s="16" t="s">
        <v>115</v>
      </c>
      <c r="D19" s="6" t="s">
        <v>209</v>
      </c>
      <c r="E19" s="5" t="s">
        <v>128</v>
      </c>
      <c r="F19" s="5" t="s">
        <v>11</v>
      </c>
      <c r="G19" s="5" t="s">
        <v>299</v>
      </c>
      <c r="H19" s="5" t="s">
        <v>38</v>
      </c>
      <c r="I19" s="32">
        <v>88989.119999999995</v>
      </c>
      <c r="J19" s="5">
        <v>9.3279999999999994</v>
      </c>
      <c r="K19" s="5" t="str">
        <f t="shared" ref="K19" si="10">S19&amp;U19&amp;R19</f>
        <v>100080091039465</v>
      </c>
      <c r="L19" s="32">
        <v>9555.51</v>
      </c>
      <c r="M19" s="32">
        <f t="shared" ref="M19" si="11">+J19*L19</f>
        <v>89133.797279999999</v>
      </c>
      <c r="N19" s="5" t="s">
        <v>138</v>
      </c>
      <c r="O19" s="6" t="s">
        <v>113</v>
      </c>
      <c r="P19" s="6" t="s">
        <v>302</v>
      </c>
      <c r="Q19" s="77">
        <v>9019334077</v>
      </c>
      <c r="R19" s="6">
        <v>465</v>
      </c>
      <c r="S19" s="6">
        <v>10008009</v>
      </c>
      <c r="T19" s="6" t="s">
        <v>95</v>
      </c>
      <c r="U19" s="6">
        <v>1039</v>
      </c>
      <c r="V19" s="6" t="s">
        <v>96</v>
      </c>
      <c r="W19" s="6"/>
      <c r="X19" s="5" t="s">
        <v>127</v>
      </c>
      <c r="Y19" s="5">
        <v>9540</v>
      </c>
      <c r="AA19" s="5" t="s">
        <v>99</v>
      </c>
    </row>
    <row r="20" spans="1:27" s="5" customFormat="1" ht="15" hidden="1" customHeight="1">
      <c r="A20" s="8" t="s">
        <v>210</v>
      </c>
      <c r="B20" s="29" t="s">
        <v>153</v>
      </c>
      <c r="C20" s="16" t="s">
        <v>161</v>
      </c>
      <c r="D20" s="6" t="s">
        <v>176</v>
      </c>
      <c r="E20" s="5" t="s">
        <v>128</v>
      </c>
      <c r="F20" s="5" t="s">
        <v>11</v>
      </c>
      <c r="G20" s="5" t="s">
        <v>299</v>
      </c>
      <c r="H20" s="5" t="s">
        <v>40</v>
      </c>
      <c r="I20" s="32">
        <v>199262.42</v>
      </c>
      <c r="J20" s="5">
        <v>13.118</v>
      </c>
      <c r="K20" s="5" t="str">
        <f t="shared" ref="K20:K23" si="12">S20&amp;U20&amp;R20</f>
        <v>100080091039465</v>
      </c>
      <c r="L20" s="32">
        <v>16035.8</v>
      </c>
      <c r="M20" s="32">
        <f t="shared" ref="M20:M23" si="13">+J20*L20</f>
        <v>210357.6244</v>
      </c>
      <c r="N20" s="5" t="s">
        <v>211</v>
      </c>
      <c r="O20" s="6" t="s">
        <v>113</v>
      </c>
      <c r="P20" s="6" t="s">
        <v>302</v>
      </c>
      <c r="Q20" s="77">
        <v>9019334077</v>
      </c>
      <c r="R20" s="6">
        <v>465</v>
      </c>
      <c r="S20" s="6">
        <v>10008009</v>
      </c>
      <c r="T20" s="6" t="s">
        <v>95</v>
      </c>
      <c r="U20" s="6">
        <v>1039</v>
      </c>
      <c r="V20" s="6" t="s">
        <v>96</v>
      </c>
      <c r="W20" s="6"/>
      <c r="X20" s="5" t="s">
        <v>127</v>
      </c>
      <c r="Y20" s="5">
        <v>15190</v>
      </c>
      <c r="AA20" s="5" t="s">
        <v>99</v>
      </c>
    </row>
    <row r="21" spans="1:27" s="5" customFormat="1" ht="15" hidden="1" customHeight="1">
      <c r="A21" s="8" t="s">
        <v>212</v>
      </c>
      <c r="B21" s="29" t="s">
        <v>152</v>
      </c>
      <c r="C21" s="16" t="s">
        <v>118</v>
      </c>
      <c r="D21" s="6" t="s">
        <v>213</v>
      </c>
      <c r="E21" s="5" t="s">
        <v>128</v>
      </c>
      <c r="F21" s="5" t="s">
        <v>11</v>
      </c>
      <c r="G21" s="5" t="s">
        <v>299</v>
      </c>
      <c r="H21" s="5" t="s">
        <v>40</v>
      </c>
      <c r="I21" s="32">
        <v>166846.96</v>
      </c>
      <c r="J21" s="5">
        <v>10.984</v>
      </c>
      <c r="K21" s="5" t="str">
        <f t="shared" si="12"/>
        <v>100080091039465</v>
      </c>
      <c r="L21" s="32">
        <v>16035.8</v>
      </c>
      <c r="M21" s="32">
        <f t="shared" si="13"/>
        <v>176137.22719999999</v>
      </c>
      <c r="N21" s="5" t="s">
        <v>214</v>
      </c>
      <c r="O21" s="6" t="s">
        <v>113</v>
      </c>
      <c r="P21" s="6" t="s">
        <v>302</v>
      </c>
      <c r="Q21" s="77">
        <v>9019334077</v>
      </c>
      <c r="R21" s="6">
        <v>465</v>
      </c>
      <c r="S21" s="6">
        <v>10008009</v>
      </c>
      <c r="T21" s="6" t="s">
        <v>95</v>
      </c>
      <c r="U21" s="6">
        <v>1039</v>
      </c>
      <c r="V21" s="6" t="s">
        <v>96</v>
      </c>
      <c r="W21" s="6"/>
      <c r="X21" s="5" t="s">
        <v>127</v>
      </c>
      <c r="Y21" s="5">
        <v>15190</v>
      </c>
      <c r="AA21" s="5" t="s">
        <v>99</v>
      </c>
    </row>
    <row r="22" spans="1:27" s="5" customFormat="1" ht="15" hidden="1" customHeight="1">
      <c r="A22" s="8" t="s">
        <v>215</v>
      </c>
      <c r="B22" s="29" t="s">
        <v>150</v>
      </c>
      <c r="C22" s="16" t="s">
        <v>124</v>
      </c>
      <c r="D22" s="6" t="s">
        <v>167</v>
      </c>
      <c r="E22" s="5" t="s">
        <v>128</v>
      </c>
      <c r="F22" s="5" t="s">
        <v>11</v>
      </c>
      <c r="G22" s="5" t="s">
        <v>299</v>
      </c>
      <c r="H22" s="5" t="s">
        <v>40</v>
      </c>
      <c r="I22" s="32">
        <v>145899.95000000001</v>
      </c>
      <c r="J22" s="5">
        <v>9.6050000000000004</v>
      </c>
      <c r="K22" s="5" t="str">
        <f t="shared" si="12"/>
        <v>100080091039465</v>
      </c>
      <c r="L22" s="32">
        <v>16035.8</v>
      </c>
      <c r="M22" s="32">
        <f t="shared" si="13"/>
        <v>154023.859</v>
      </c>
      <c r="N22" s="5" t="s">
        <v>216</v>
      </c>
      <c r="O22" s="6" t="s">
        <v>113</v>
      </c>
      <c r="P22" s="6" t="s">
        <v>302</v>
      </c>
      <c r="Q22" s="77">
        <v>9019334077</v>
      </c>
      <c r="R22" s="6">
        <v>465</v>
      </c>
      <c r="S22" s="6">
        <v>10008009</v>
      </c>
      <c r="T22" s="6" t="s">
        <v>95</v>
      </c>
      <c r="U22" s="6">
        <v>1039</v>
      </c>
      <c r="V22" s="6" t="s">
        <v>96</v>
      </c>
      <c r="W22" s="6"/>
      <c r="X22" s="5" t="s">
        <v>127</v>
      </c>
      <c r="Y22" s="5">
        <v>15190</v>
      </c>
      <c r="AA22" s="5" t="s">
        <v>99</v>
      </c>
    </row>
    <row r="23" spans="1:27" s="5" customFormat="1" ht="15" hidden="1" customHeight="1">
      <c r="A23" s="8" t="s">
        <v>217</v>
      </c>
      <c r="B23" s="29" t="s">
        <v>155</v>
      </c>
      <c r="C23" s="16" t="s">
        <v>116</v>
      </c>
      <c r="D23" s="6" t="s">
        <v>199</v>
      </c>
      <c r="E23" s="5" t="s">
        <v>128</v>
      </c>
      <c r="F23" s="5" t="s">
        <v>11</v>
      </c>
      <c r="G23" s="5" t="s">
        <v>299</v>
      </c>
      <c r="H23" s="5" t="s">
        <v>38</v>
      </c>
      <c r="I23" s="32">
        <v>94789.440000000002</v>
      </c>
      <c r="J23" s="5">
        <v>9.9359999999999999</v>
      </c>
      <c r="K23" s="5" t="str">
        <f t="shared" si="12"/>
        <v>100080091039465</v>
      </c>
      <c r="L23" s="32">
        <v>9555.51</v>
      </c>
      <c r="M23" s="32">
        <f t="shared" si="13"/>
        <v>94943.547359999997</v>
      </c>
      <c r="N23" s="5" t="s">
        <v>218</v>
      </c>
      <c r="O23" s="6" t="s">
        <v>113</v>
      </c>
      <c r="P23" s="6" t="s">
        <v>302</v>
      </c>
      <c r="Q23" s="77">
        <v>9019334077</v>
      </c>
      <c r="R23" s="6">
        <v>465</v>
      </c>
      <c r="S23" s="6">
        <v>10008009</v>
      </c>
      <c r="T23" s="6" t="s">
        <v>95</v>
      </c>
      <c r="U23" s="6">
        <v>1039</v>
      </c>
      <c r="V23" s="6" t="s">
        <v>96</v>
      </c>
      <c r="W23" s="6"/>
      <c r="X23" s="5" t="s">
        <v>127</v>
      </c>
      <c r="Y23" s="5">
        <v>9540</v>
      </c>
      <c r="AA23" s="5" t="s">
        <v>99</v>
      </c>
    </row>
    <row r="24" spans="1:27" s="5" customFormat="1" ht="15" hidden="1" customHeight="1">
      <c r="A24" s="8" t="s">
        <v>219</v>
      </c>
      <c r="B24" s="29" t="s">
        <v>151</v>
      </c>
      <c r="C24" s="16" t="s">
        <v>106</v>
      </c>
      <c r="D24" s="6" t="s">
        <v>196</v>
      </c>
      <c r="E24" s="5" t="s">
        <v>128</v>
      </c>
      <c r="F24" s="5" t="s">
        <v>11</v>
      </c>
      <c r="G24" s="5" t="s">
        <v>299</v>
      </c>
      <c r="H24" s="5" t="s">
        <v>38</v>
      </c>
      <c r="I24" s="32">
        <v>95983.039999999994</v>
      </c>
      <c r="J24" s="5">
        <v>10.343</v>
      </c>
      <c r="K24" s="5" t="str">
        <f t="shared" ref="K24" si="14">S24&amp;U24&amp;R24</f>
        <v>100080091069465</v>
      </c>
      <c r="L24" s="32">
        <v>9555.51</v>
      </c>
      <c r="M24" s="32">
        <f t="shared" ref="M24" si="15">+J24*L24</f>
        <v>98832.639930000005</v>
      </c>
      <c r="N24" s="5" t="s">
        <v>220</v>
      </c>
      <c r="O24" s="6" t="s">
        <v>111</v>
      </c>
      <c r="P24" s="6" t="s">
        <v>302</v>
      </c>
      <c r="Q24" s="77">
        <v>9019334077</v>
      </c>
      <c r="R24" s="6">
        <v>465</v>
      </c>
      <c r="S24" s="6">
        <v>10008009</v>
      </c>
      <c r="T24" s="6" t="s">
        <v>95</v>
      </c>
      <c r="U24" s="6">
        <v>1069</v>
      </c>
      <c r="V24" s="6" t="s">
        <v>96</v>
      </c>
      <c r="W24" s="6"/>
      <c r="X24" s="5" t="s">
        <v>127</v>
      </c>
      <c r="Y24" s="5">
        <v>9280</v>
      </c>
      <c r="AA24" s="5" t="s">
        <v>99</v>
      </c>
    </row>
    <row r="25" spans="1:27" s="5" customFormat="1" ht="15" hidden="1" customHeight="1">
      <c r="A25" s="8" t="s">
        <v>221</v>
      </c>
      <c r="B25" s="29" t="s">
        <v>155</v>
      </c>
      <c r="C25" s="16" t="s">
        <v>119</v>
      </c>
      <c r="D25" s="6" t="s">
        <v>188</v>
      </c>
      <c r="E25" s="5" t="s">
        <v>128</v>
      </c>
      <c r="F25" s="5" t="s">
        <v>11</v>
      </c>
      <c r="G25" s="5" t="s">
        <v>299</v>
      </c>
      <c r="H25" s="5" t="s">
        <v>38</v>
      </c>
      <c r="I25" s="32">
        <v>124516.08</v>
      </c>
      <c r="J25" s="5">
        <v>13.052</v>
      </c>
      <c r="K25" s="5" t="str">
        <f t="shared" ref="K25:K32" si="16">S25&amp;U25&amp;R25</f>
        <v>100080091039465</v>
      </c>
      <c r="L25" s="32">
        <v>9555.51</v>
      </c>
      <c r="M25" s="32">
        <f t="shared" ref="M25:M32" si="17">+J25*L25</f>
        <v>124718.51652</v>
      </c>
      <c r="N25" s="5" t="s">
        <v>222</v>
      </c>
      <c r="O25" s="6" t="s">
        <v>113</v>
      </c>
      <c r="P25" s="6" t="s">
        <v>302</v>
      </c>
      <c r="Q25" s="77">
        <v>9019334077</v>
      </c>
      <c r="R25" s="6">
        <v>465</v>
      </c>
      <c r="S25" s="6">
        <v>10008009</v>
      </c>
      <c r="T25" s="6" t="s">
        <v>95</v>
      </c>
      <c r="U25" s="6">
        <v>1039</v>
      </c>
      <c r="V25" s="6" t="s">
        <v>96</v>
      </c>
      <c r="W25" s="6"/>
      <c r="X25" s="5" t="s">
        <v>127</v>
      </c>
      <c r="Y25" s="5">
        <v>9540</v>
      </c>
      <c r="AA25" s="5" t="s">
        <v>99</v>
      </c>
    </row>
    <row r="26" spans="1:27" s="5" customFormat="1" ht="15" hidden="1" customHeight="1">
      <c r="A26" s="8" t="s">
        <v>223</v>
      </c>
      <c r="B26" s="29" t="s">
        <v>151</v>
      </c>
      <c r="C26" s="16" t="s">
        <v>112</v>
      </c>
      <c r="D26" s="6" t="s">
        <v>188</v>
      </c>
      <c r="E26" s="5" t="s">
        <v>128</v>
      </c>
      <c r="F26" s="5" t="s">
        <v>11</v>
      </c>
      <c r="G26" s="5" t="s">
        <v>299</v>
      </c>
      <c r="H26" s="5" t="s">
        <v>38</v>
      </c>
      <c r="I26" s="32">
        <v>128293.92</v>
      </c>
      <c r="J26" s="5">
        <v>13.448</v>
      </c>
      <c r="K26" s="5" t="str">
        <f t="shared" si="16"/>
        <v>100080091039465</v>
      </c>
      <c r="L26" s="32">
        <v>9555.51</v>
      </c>
      <c r="M26" s="32">
        <f t="shared" si="17"/>
        <v>128502.49848000001</v>
      </c>
      <c r="N26" s="5" t="s">
        <v>224</v>
      </c>
      <c r="O26" s="6" t="s">
        <v>113</v>
      </c>
      <c r="P26" s="6" t="s">
        <v>302</v>
      </c>
      <c r="Q26" s="77">
        <v>9019334077</v>
      </c>
      <c r="R26" s="6">
        <v>465</v>
      </c>
      <c r="S26" s="6">
        <v>10008009</v>
      </c>
      <c r="T26" s="6" t="s">
        <v>95</v>
      </c>
      <c r="U26" s="6">
        <v>1039</v>
      </c>
      <c r="V26" s="6" t="s">
        <v>96</v>
      </c>
      <c r="W26" s="6"/>
      <c r="X26" s="5" t="s">
        <v>127</v>
      </c>
      <c r="Y26" s="5">
        <v>9540</v>
      </c>
      <c r="AA26" s="5" t="s">
        <v>99</v>
      </c>
    </row>
    <row r="27" spans="1:27" s="5" customFormat="1" ht="15" hidden="1" customHeight="1">
      <c r="A27" s="8" t="s">
        <v>225</v>
      </c>
      <c r="B27" s="29" t="s">
        <v>156</v>
      </c>
      <c r="C27" s="16" t="s">
        <v>139</v>
      </c>
      <c r="D27" s="6" t="s">
        <v>226</v>
      </c>
      <c r="E27" s="5" t="s">
        <v>128</v>
      </c>
      <c r="F27" s="5" t="s">
        <v>11</v>
      </c>
      <c r="G27" s="5" t="s">
        <v>299</v>
      </c>
      <c r="H27" s="5" t="s">
        <v>38</v>
      </c>
      <c r="I27" s="32">
        <v>162208.62</v>
      </c>
      <c r="J27" s="5">
        <v>17.003</v>
      </c>
      <c r="K27" s="5" t="str">
        <f t="shared" si="16"/>
        <v>100080091039465</v>
      </c>
      <c r="L27" s="32">
        <v>9555.51</v>
      </c>
      <c r="M27" s="32">
        <f t="shared" si="17"/>
        <v>162472.33653</v>
      </c>
      <c r="N27" s="5" t="s">
        <v>227</v>
      </c>
      <c r="O27" s="6" t="s">
        <v>113</v>
      </c>
      <c r="P27" s="6" t="s">
        <v>302</v>
      </c>
      <c r="Q27" s="77">
        <v>9019334077</v>
      </c>
      <c r="R27" s="6">
        <v>465</v>
      </c>
      <c r="S27" s="6">
        <v>10008009</v>
      </c>
      <c r="T27" s="6" t="s">
        <v>95</v>
      </c>
      <c r="U27" s="6">
        <v>1039</v>
      </c>
      <c r="V27" s="6" t="s">
        <v>96</v>
      </c>
      <c r="W27" s="6"/>
      <c r="X27" s="5" t="s">
        <v>127</v>
      </c>
      <c r="Y27" s="5">
        <v>9540</v>
      </c>
      <c r="AA27" s="5" t="s">
        <v>99</v>
      </c>
    </row>
    <row r="28" spans="1:27" s="5" customFormat="1" ht="15" hidden="1" customHeight="1">
      <c r="A28" s="8" t="s">
        <v>228</v>
      </c>
      <c r="B28" s="29" t="s">
        <v>152</v>
      </c>
      <c r="C28" s="16" t="s">
        <v>135</v>
      </c>
      <c r="D28" s="6" t="s">
        <v>199</v>
      </c>
      <c r="E28" s="5" t="s">
        <v>128</v>
      </c>
      <c r="F28" s="5" t="s">
        <v>11</v>
      </c>
      <c r="G28" s="5" t="s">
        <v>299</v>
      </c>
      <c r="H28" s="5" t="s">
        <v>38</v>
      </c>
      <c r="I28" s="32">
        <v>93883.14</v>
      </c>
      <c r="J28" s="5">
        <v>9.8409999999999993</v>
      </c>
      <c r="K28" s="5" t="str">
        <f t="shared" si="16"/>
        <v>100080091039465</v>
      </c>
      <c r="L28" s="32">
        <v>9555.51</v>
      </c>
      <c r="M28" s="32">
        <f t="shared" si="17"/>
        <v>94035.773909999989</v>
      </c>
      <c r="N28" s="5" t="s">
        <v>229</v>
      </c>
      <c r="O28" s="6" t="s">
        <v>113</v>
      </c>
      <c r="P28" s="6" t="s">
        <v>302</v>
      </c>
      <c r="Q28" s="77">
        <v>9019334077</v>
      </c>
      <c r="R28" s="6">
        <v>465</v>
      </c>
      <c r="S28" s="6">
        <v>10008009</v>
      </c>
      <c r="T28" s="6" t="s">
        <v>95</v>
      </c>
      <c r="U28" s="6">
        <v>1039</v>
      </c>
      <c r="V28" s="6" t="s">
        <v>96</v>
      </c>
      <c r="W28" s="6"/>
      <c r="X28" s="5" t="s">
        <v>127</v>
      </c>
      <c r="Y28" s="5">
        <v>9540</v>
      </c>
      <c r="AA28" s="5" t="s">
        <v>99</v>
      </c>
    </row>
    <row r="29" spans="1:27" s="5" customFormat="1" ht="15" hidden="1" customHeight="1">
      <c r="A29" s="8" t="s">
        <v>143</v>
      </c>
      <c r="B29" s="29" t="s">
        <v>150</v>
      </c>
      <c r="C29" s="16" t="s">
        <v>109</v>
      </c>
      <c r="D29" s="6" t="s">
        <v>199</v>
      </c>
      <c r="E29" s="5" t="s">
        <v>128</v>
      </c>
      <c r="F29" s="5" t="s">
        <v>11</v>
      </c>
      <c r="G29" s="5" t="s">
        <v>299</v>
      </c>
      <c r="H29" s="5" t="s">
        <v>38</v>
      </c>
      <c r="I29" s="32">
        <v>80116.92</v>
      </c>
      <c r="J29" s="5">
        <v>8.3979999999999997</v>
      </c>
      <c r="K29" s="5" t="str">
        <f t="shared" si="16"/>
        <v>100080091039465</v>
      </c>
      <c r="L29" s="32">
        <v>9555.51</v>
      </c>
      <c r="M29" s="32">
        <f t="shared" si="17"/>
        <v>80247.172980000003</v>
      </c>
      <c r="N29" s="5" t="s">
        <v>230</v>
      </c>
      <c r="O29" s="6" t="s">
        <v>113</v>
      </c>
      <c r="P29" s="6" t="s">
        <v>302</v>
      </c>
      <c r="Q29" s="77">
        <v>9019334077</v>
      </c>
      <c r="R29" s="6">
        <v>465</v>
      </c>
      <c r="S29" s="6">
        <v>10008009</v>
      </c>
      <c r="T29" s="6" t="s">
        <v>95</v>
      </c>
      <c r="U29" s="6">
        <v>1039</v>
      </c>
      <c r="V29" s="6" t="s">
        <v>96</v>
      </c>
      <c r="W29" s="6"/>
      <c r="X29" s="5" t="s">
        <v>127</v>
      </c>
      <c r="Y29" s="5">
        <v>9540</v>
      </c>
      <c r="AA29" s="5" t="s">
        <v>99</v>
      </c>
    </row>
    <row r="30" spans="1:27" s="5" customFormat="1" ht="15" hidden="1" customHeight="1">
      <c r="A30" s="8" t="s">
        <v>231</v>
      </c>
      <c r="B30" s="29" t="s">
        <v>151</v>
      </c>
      <c r="C30" s="16" t="s">
        <v>144</v>
      </c>
      <c r="D30" s="6" t="s">
        <v>232</v>
      </c>
      <c r="E30" s="5" t="s">
        <v>128</v>
      </c>
      <c r="F30" s="5" t="s">
        <v>11</v>
      </c>
      <c r="G30" s="5" t="s">
        <v>299</v>
      </c>
      <c r="H30" s="5" t="s">
        <v>40</v>
      </c>
      <c r="I30" s="32">
        <v>96608.4</v>
      </c>
      <c r="J30" s="5">
        <v>6.36</v>
      </c>
      <c r="K30" s="5" t="str">
        <f t="shared" si="16"/>
        <v>100080091039465</v>
      </c>
      <c r="L30" s="32">
        <v>16035.8</v>
      </c>
      <c r="M30" s="32">
        <f t="shared" si="17"/>
        <v>101987.68799999999</v>
      </c>
      <c r="N30" s="5" t="s">
        <v>233</v>
      </c>
      <c r="O30" s="6" t="s">
        <v>113</v>
      </c>
      <c r="P30" s="6" t="s">
        <v>302</v>
      </c>
      <c r="Q30" s="77">
        <v>9019334077</v>
      </c>
      <c r="R30" s="6">
        <v>465</v>
      </c>
      <c r="S30" s="6">
        <v>10008009</v>
      </c>
      <c r="T30" s="6" t="s">
        <v>95</v>
      </c>
      <c r="U30" s="6">
        <v>1039</v>
      </c>
      <c r="V30" s="6" t="s">
        <v>96</v>
      </c>
      <c r="W30" s="6"/>
      <c r="X30" s="5" t="s">
        <v>127</v>
      </c>
      <c r="Y30" s="5">
        <v>15190</v>
      </c>
      <c r="AA30" s="5" t="s">
        <v>99</v>
      </c>
    </row>
    <row r="31" spans="1:27" s="5" customFormat="1" ht="15" hidden="1" customHeight="1">
      <c r="A31" s="8" t="s">
        <v>234</v>
      </c>
      <c r="B31" s="29" t="s">
        <v>152</v>
      </c>
      <c r="C31" s="16" t="s">
        <v>146</v>
      </c>
      <c r="D31" s="6" t="s">
        <v>164</v>
      </c>
      <c r="E31" s="5" t="s">
        <v>128</v>
      </c>
      <c r="F31" s="5" t="s">
        <v>11</v>
      </c>
      <c r="G31" s="5" t="s">
        <v>299</v>
      </c>
      <c r="H31" s="5" t="s">
        <v>40</v>
      </c>
      <c r="I31" s="32">
        <v>166330.5</v>
      </c>
      <c r="J31" s="5">
        <v>10.95</v>
      </c>
      <c r="K31" s="5" t="str">
        <f t="shared" si="16"/>
        <v>100080091039465</v>
      </c>
      <c r="L31" s="32">
        <v>16035.8</v>
      </c>
      <c r="M31" s="32">
        <f t="shared" si="17"/>
        <v>175592.00999999998</v>
      </c>
      <c r="N31" s="5" t="s">
        <v>235</v>
      </c>
      <c r="O31" s="6" t="s">
        <v>113</v>
      </c>
      <c r="P31" s="6" t="s">
        <v>302</v>
      </c>
      <c r="Q31" s="77">
        <v>9019334077</v>
      </c>
      <c r="R31" s="6">
        <v>465</v>
      </c>
      <c r="S31" s="6">
        <v>10008009</v>
      </c>
      <c r="T31" s="6" t="s">
        <v>95</v>
      </c>
      <c r="U31" s="6">
        <v>1039</v>
      </c>
      <c r="V31" s="6" t="s">
        <v>96</v>
      </c>
      <c r="W31" s="6"/>
      <c r="X31" s="5" t="s">
        <v>127</v>
      </c>
      <c r="Y31" s="5">
        <v>15190</v>
      </c>
      <c r="AA31" s="5" t="s">
        <v>99</v>
      </c>
    </row>
    <row r="32" spans="1:27" s="5" customFormat="1" ht="15" hidden="1" customHeight="1">
      <c r="A32" s="8" t="s">
        <v>236</v>
      </c>
      <c r="B32" s="29" t="s">
        <v>154</v>
      </c>
      <c r="C32" s="16" t="s">
        <v>140</v>
      </c>
      <c r="D32" s="6" t="s">
        <v>183</v>
      </c>
      <c r="E32" s="5" t="s">
        <v>128</v>
      </c>
      <c r="F32" s="5" t="s">
        <v>11</v>
      </c>
      <c r="G32" s="5" t="s">
        <v>299</v>
      </c>
      <c r="H32" s="5" t="s">
        <v>40</v>
      </c>
      <c r="I32" s="32">
        <v>134097.32</v>
      </c>
      <c r="J32" s="5">
        <v>8.8279999999999994</v>
      </c>
      <c r="K32" s="5" t="str">
        <f t="shared" si="16"/>
        <v>100080091039465</v>
      </c>
      <c r="L32" s="32">
        <v>16035.8</v>
      </c>
      <c r="M32" s="32">
        <f t="shared" si="17"/>
        <v>141564.04239999998</v>
      </c>
      <c r="N32" s="5" t="s">
        <v>237</v>
      </c>
      <c r="O32" s="6" t="s">
        <v>113</v>
      </c>
      <c r="P32" s="6" t="s">
        <v>302</v>
      </c>
      <c r="Q32" s="77">
        <v>9019334077</v>
      </c>
      <c r="R32" s="6">
        <v>465</v>
      </c>
      <c r="S32" s="6">
        <v>10008009</v>
      </c>
      <c r="T32" s="6" t="s">
        <v>95</v>
      </c>
      <c r="U32" s="6">
        <v>1039</v>
      </c>
      <c r="V32" s="6" t="s">
        <v>96</v>
      </c>
      <c r="W32" s="6"/>
      <c r="X32" s="5" t="s">
        <v>127</v>
      </c>
      <c r="Y32" s="5">
        <v>15190</v>
      </c>
      <c r="AA32" s="5" t="s">
        <v>99</v>
      </c>
    </row>
    <row r="33" spans="1:27" s="5" customFormat="1" ht="15" hidden="1" customHeight="1">
      <c r="A33" s="8" t="s">
        <v>238</v>
      </c>
      <c r="B33" s="29" t="s">
        <v>155</v>
      </c>
      <c r="C33" s="16" t="s">
        <v>136</v>
      </c>
      <c r="D33" s="6" t="s">
        <v>183</v>
      </c>
      <c r="E33" s="5" t="s">
        <v>128</v>
      </c>
      <c r="F33" s="5" t="s">
        <v>11</v>
      </c>
      <c r="G33" s="5" t="s">
        <v>299</v>
      </c>
      <c r="H33" s="5" t="s">
        <v>40</v>
      </c>
      <c r="I33" s="32">
        <v>115929.14</v>
      </c>
      <c r="J33" s="5">
        <v>7.6420000000000003</v>
      </c>
      <c r="K33" s="5" t="str">
        <f t="shared" ref="K33" si="18">S33&amp;U33&amp;R33</f>
        <v>100080091069465</v>
      </c>
      <c r="L33" s="32">
        <v>16035.8</v>
      </c>
      <c r="M33" s="32">
        <f t="shared" ref="M33" si="19">+J33*L33</f>
        <v>122545.5836</v>
      </c>
      <c r="N33" s="5" t="s">
        <v>239</v>
      </c>
      <c r="O33" s="6" t="s">
        <v>111</v>
      </c>
      <c r="P33" s="6" t="s">
        <v>302</v>
      </c>
      <c r="Q33" s="77">
        <v>9019334077</v>
      </c>
      <c r="R33" s="6">
        <v>465</v>
      </c>
      <c r="S33" s="6">
        <v>10008009</v>
      </c>
      <c r="T33" s="6" t="s">
        <v>95</v>
      </c>
      <c r="U33" s="6">
        <v>1069</v>
      </c>
      <c r="V33" s="6" t="s">
        <v>96</v>
      </c>
      <c r="W33" s="6"/>
      <c r="X33" s="5" t="s">
        <v>127</v>
      </c>
      <c r="Y33" s="5">
        <v>15170</v>
      </c>
      <c r="AA33" s="5" t="s">
        <v>99</v>
      </c>
    </row>
  </sheetData>
  <autoFilter ref="A1:AB33" xr:uid="{00000000-0001-0000-0200-000000000000}">
    <filterColumn colId="15">
      <filters>
        <filter val="28 AL 30 DE JUNIO"/>
      </filters>
    </filterColumn>
  </autoFilter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21B0-4120-4B63-95B5-FC8C58FA82B4}">
  <sheetPr codeName="Hoja1"/>
  <dimension ref="A1:B77"/>
  <sheetViews>
    <sheetView workbookViewId="0">
      <selection activeCell="A3" sqref="A3"/>
    </sheetView>
  </sheetViews>
  <sheetFormatPr baseColWidth="10" defaultRowHeight="12.75"/>
  <cols>
    <col min="1" max="1" width="53.7109375" bestFit="1" customWidth="1"/>
  </cols>
  <sheetData>
    <row r="1" spans="1:2" ht="13.5" thickBot="1">
      <c r="A1" s="63" t="s">
        <v>102</v>
      </c>
      <c r="B1" s="63">
        <v>267</v>
      </c>
    </row>
    <row r="2" spans="1:2" ht="13.5" thickBot="1">
      <c r="A2" s="63" t="s">
        <v>242</v>
      </c>
      <c r="B2" s="63">
        <v>496</v>
      </c>
    </row>
    <row r="3" spans="1:2" ht="13.5" thickBot="1">
      <c r="A3" s="63" t="s">
        <v>243</v>
      </c>
      <c r="B3" s="63">
        <v>223</v>
      </c>
    </row>
    <row r="4" spans="1:2" ht="13.5" thickBot="1">
      <c r="A4" s="63" t="s">
        <v>244</v>
      </c>
      <c r="B4" s="63">
        <v>695</v>
      </c>
    </row>
    <row r="5" spans="1:2" ht="13.5" thickBot="1">
      <c r="A5" s="63" t="s">
        <v>245</v>
      </c>
      <c r="B5" s="63">
        <v>3072</v>
      </c>
    </row>
    <row r="6" spans="1:2" ht="13.5" thickBot="1">
      <c r="A6" s="63" t="s">
        <v>246</v>
      </c>
      <c r="B6" s="63">
        <v>3073</v>
      </c>
    </row>
    <row r="7" spans="1:2" ht="13.5" thickBot="1">
      <c r="A7" s="63" t="s">
        <v>247</v>
      </c>
      <c r="B7" s="63">
        <v>954</v>
      </c>
    </row>
    <row r="8" spans="1:2" ht="13.5" thickBot="1">
      <c r="A8" s="63" t="s">
        <v>248</v>
      </c>
      <c r="B8" s="63">
        <v>1122</v>
      </c>
    </row>
    <row r="9" spans="1:2" ht="13.5" thickBot="1">
      <c r="A9" s="63" t="s">
        <v>249</v>
      </c>
      <c r="B9" s="63">
        <v>1655</v>
      </c>
    </row>
    <row r="10" spans="1:2" ht="13.5" thickBot="1">
      <c r="A10" s="63" t="s">
        <v>250</v>
      </c>
      <c r="B10" s="63">
        <v>2308</v>
      </c>
    </row>
    <row r="11" spans="1:2" ht="13.5" thickBot="1">
      <c r="A11" s="63" t="s">
        <v>251</v>
      </c>
      <c r="B11" s="63">
        <v>1691</v>
      </c>
    </row>
    <row r="12" spans="1:2" ht="13.5" thickBot="1">
      <c r="A12" s="63" t="s">
        <v>252</v>
      </c>
      <c r="B12" s="63">
        <v>1418</v>
      </c>
    </row>
    <row r="13" spans="1:2" ht="13.5" thickBot="1">
      <c r="A13" s="63" t="s">
        <v>207</v>
      </c>
      <c r="B13" s="63">
        <v>1009</v>
      </c>
    </row>
    <row r="14" spans="1:2" ht="13.5" thickBot="1">
      <c r="A14" s="63" t="s">
        <v>149</v>
      </c>
      <c r="B14" s="63">
        <v>675</v>
      </c>
    </row>
    <row r="15" spans="1:2" ht="13.5" thickBot="1">
      <c r="A15" s="63" t="s">
        <v>253</v>
      </c>
      <c r="B15" s="63">
        <v>874</v>
      </c>
    </row>
    <row r="16" spans="1:2" ht="13.5" thickBot="1">
      <c r="A16" s="63" t="s">
        <v>254</v>
      </c>
      <c r="B16" s="63">
        <v>915</v>
      </c>
    </row>
    <row r="17" spans="1:2" ht="13.5" thickBot="1">
      <c r="A17" s="63" t="s">
        <v>255</v>
      </c>
      <c r="B17" s="63">
        <v>971</v>
      </c>
    </row>
    <row r="18" spans="1:2" ht="13.5" thickBot="1">
      <c r="A18" s="63" t="s">
        <v>256</v>
      </c>
      <c r="B18" s="63">
        <v>578</v>
      </c>
    </row>
    <row r="19" spans="1:2" ht="13.5" thickBot="1">
      <c r="A19" s="63" t="s">
        <v>257</v>
      </c>
      <c r="B19" s="63">
        <v>860</v>
      </c>
    </row>
    <row r="20" spans="1:2" ht="13.5" thickBot="1">
      <c r="A20" s="63" t="s">
        <v>258</v>
      </c>
      <c r="B20" s="63">
        <v>467</v>
      </c>
    </row>
    <row r="21" spans="1:2" ht="13.5" thickBot="1">
      <c r="A21" s="63" t="s">
        <v>259</v>
      </c>
      <c r="B21" s="63">
        <v>866</v>
      </c>
    </row>
    <row r="22" spans="1:2" ht="13.5" thickBot="1">
      <c r="A22" s="63" t="s">
        <v>260</v>
      </c>
      <c r="B22" s="63">
        <v>562</v>
      </c>
    </row>
    <row r="23" spans="1:2" ht="13.5" thickBot="1">
      <c r="A23" s="63" t="s">
        <v>137</v>
      </c>
      <c r="B23" s="63">
        <v>1585</v>
      </c>
    </row>
    <row r="24" spans="1:2" ht="13.5" thickBot="1">
      <c r="A24" s="63" t="s">
        <v>261</v>
      </c>
      <c r="B24" s="63">
        <v>115</v>
      </c>
    </row>
    <row r="25" spans="1:2" ht="13.5" thickBot="1">
      <c r="A25" s="63" t="s">
        <v>262</v>
      </c>
      <c r="B25" s="63">
        <v>167</v>
      </c>
    </row>
    <row r="26" spans="1:2" ht="13.5" thickBot="1">
      <c r="A26" s="63" t="s">
        <v>263</v>
      </c>
      <c r="B26" s="63">
        <v>1004</v>
      </c>
    </row>
    <row r="27" spans="1:2" ht="13.5" thickBot="1">
      <c r="A27" s="63" t="s">
        <v>264</v>
      </c>
      <c r="B27" s="63">
        <v>1661</v>
      </c>
    </row>
    <row r="28" spans="1:2" ht="13.5" thickBot="1">
      <c r="A28" s="63" t="s">
        <v>265</v>
      </c>
      <c r="B28" s="63">
        <v>1924</v>
      </c>
    </row>
    <row r="29" spans="1:2" ht="13.5" thickBot="1">
      <c r="A29" s="63" t="s">
        <v>266</v>
      </c>
      <c r="B29" s="63">
        <v>2028</v>
      </c>
    </row>
    <row r="30" spans="1:2" ht="13.5" thickBot="1">
      <c r="A30" s="63" t="s">
        <v>267</v>
      </c>
      <c r="B30" s="63">
        <v>163</v>
      </c>
    </row>
    <row r="31" spans="1:2" ht="13.5" thickBot="1">
      <c r="A31" s="63" t="s">
        <v>268</v>
      </c>
      <c r="B31" s="63">
        <v>1000</v>
      </c>
    </row>
    <row r="32" spans="1:2" ht="13.5" thickBot="1">
      <c r="A32" s="63" t="s">
        <v>269</v>
      </c>
      <c r="B32" s="63">
        <v>1001</v>
      </c>
    </row>
    <row r="33" spans="1:2" ht="13.5" thickBot="1">
      <c r="A33" s="63" t="s">
        <v>117</v>
      </c>
      <c r="B33" s="63">
        <v>2289</v>
      </c>
    </row>
    <row r="34" spans="1:2" ht="13.5" thickBot="1">
      <c r="A34" s="63" t="s">
        <v>270</v>
      </c>
      <c r="B34" s="63">
        <v>1006</v>
      </c>
    </row>
    <row r="35" spans="1:2" ht="13.5" thickBot="1">
      <c r="A35" s="63" t="s">
        <v>97</v>
      </c>
      <c r="B35" s="63">
        <v>1005</v>
      </c>
    </row>
    <row r="36" spans="1:2" ht="13.5" thickBot="1">
      <c r="A36" s="63" t="s">
        <v>108</v>
      </c>
      <c r="B36" s="63">
        <v>1660</v>
      </c>
    </row>
    <row r="37" spans="1:2" ht="13.5" thickBot="1">
      <c r="A37" s="63" t="s">
        <v>130</v>
      </c>
      <c r="B37" s="63">
        <v>164</v>
      </c>
    </row>
    <row r="38" spans="1:2" ht="13.5" thickBot="1">
      <c r="A38" s="63" t="s">
        <v>123</v>
      </c>
      <c r="B38" s="63">
        <v>1007</v>
      </c>
    </row>
    <row r="39" spans="1:2" ht="13.5" thickBot="1">
      <c r="A39" s="63" t="s">
        <v>190</v>
      </c>
      <c r="B39" s="63">
        <v>1008</v>
      </c>
    </row>
    <row r="40" spans="1:2" ht="13.5" thickBot="1">
      <c r="A40" s="63" t="s">
        <v>105</v>
      </c>
      <c r="B40" s="63">
        <v>1010</v>
      </c>
    </row>
    <row r="41" spans="1:2" ht="13.5" thickBot="1">
      <c r="A41" s="63" t="s">
        <v>100</v>
      </c>
      <c r="B41" s="63">
        <v>1011</v>
      </c>
    </row>
    <row r="42" spans="1:2" ht="13.5" thickBot="1">
      <c r="A42" s="63" t="s">
        <v>206</v>
      </c>
      <c r="B42" s="63">
        <v>1014</v>
      </c>
    </row>
    <row r="43" spans="1:2" ht="13.5" thickBot="1">
      <c r="A43" s="63" t="s">
        <v>103</v>
      </c>
      <c r="B43" s="63">
        <v>1012</v>
      </c>
    </row>
    <row r="44" spans="1:2" ht="13.5" thickBot="1">
      <c r="A44" s="63" t="s">
        <v>271</v>
      </c>
      <c r="B44" s="63">
        <v>888</v>
      </c>
    </row>
    <row r="45" spans="1:2" ht="13.5" thickBot="1">
      <c r="A45" s="63" t="s">
        <v>272</v>
      </c>
      <c r="B45" s="63">
        <v>1822</v>
      </c>
    </row>
    <row r="46" spans="1:2" ht="13.5" thickBot="1">
      <c r="A46" s="63" t="s">
        <v>273</v>
      </c>
      <c r="B46" s="63">
        <v>2940</v>
      </c>
    </row>
    <row r="47" spans="1:2" ht="13.5" thickBot="1">
      <c r="A47" s="63" t="s">
        <v>274</v>
      </c>
      <c r="B47" s="63">
        <v>1659</v>
      </c>
    </row>
    <row r="48" spans="1:2" ht="13.5" thickBot="1">
      <c r="A48" s="63" t="s">
        <v>275</v>
      </c>
      <c r="B48" s="63">
        <v>3435</v>
      </c>
    </row>
    <row r="49" spans="1:2" ht="13.5" thickBot="1">
      <c r="A49" s="63" t="s">
        <v>276</v>
      </c>
      <c r="B49" s="63">
        <v>1002</v>
      </c>
    </row>
    <row r="50" spans="1:2" ht="13.5" thickBot="1">
      <c r="A50" s="63" t="s">
        <v>120</v>
      </c>
      <c r="B50" s="63">
        <v>865</v>
      </c>
    </row>
    <row r="51" spans="1:2" ht="13.5" thickBot="1">
      <c r="A51" s="63" t="s">
        <v>277</v>
      </c>
      <c r="B51" s="63">
        <v>670</v>
      </c>
    </row>
    <row r="52" spans="1:2" ht="13.5" thickBot="1">
      <c r="A52" s="63" t="s">
        <v>278</v>
      </c>
      <c r="B52" s="63">
        <v>1302</v>
      </c>
    </row>
    <row r="53" spans="1:2" ht="13.5" thickBot="1">
      <c r="A53" s="63" t="s">
        <v>162</v>
      </c>
      <c r="B53" s="63">
        <v>508</v>
      </c>
    </row>
    <row r="54" spans="1:2" ht="13.5" thickBot="1">
      <c r="A54" s="63" t="s">
        <v>279</v>
      </c>
      <c r="B54" s="63">
        <v>2074</v>
      </c>
    </row>
    <row r="55" spans="1:2" ht="13.5" thickBot="1">
      <c r="A55" s="63" t="s">
        <v>280</v>
      </c>
      <c r="B55" s="63">
        <v>1778</v>
      </c>
    </row>
    <row r="56" spans="1:2" ht="13.5" thickBot="1">
      <c r="A56" s="63" t="s">
        <v>281</v>
      </c>
      <c r="B56" s="63">
        <v>492</v>
      </c>
    </row>
    <row r="57" spans="1:2" ht="13.5" thickBot="1">
      <c r="A57" s="63" t="s">
        <v>121</v>
      </c>
      <c r="B57" s="63">
        <v>1013</v>
      </c>
    </row>
    <row r="58" spans="1:2" ht="13.5" thickBot="1">
      <c r="A58" s="63" t="s">
        <v>104</v>
      </c>
      <c r="B58" s="63">
        <v>863</v>
      </c>
    </row>
    <row r="59" spans="1:2" ht="13.5" thickBot="1">
      <c r="A59" s="63" t="s">
        <v>282</v>
      </c>
      <c r="B59" s="63">
        <v>36</v>
      </c>
    </row>
    <row r="60" spans="1:2" ht="13.5" thickBot="1">
      <c r="A60" s="63" t="s">
        <v>283</v>
      </c>
      <c r="B60" s="63">
        <v>37</v>
      </c>
    </row>
    <row r="61" spans="1:2" ht="13.5" thickBot="1">
      <c r="A61" s="63" t="s">
        <v>284</v>
      </c>
      <c r="B61" s="63">
        <v>38</v>
      </c>
    </row>
    <row r="62" spans="1:2" ht="13.5" thickBot="1">
      <c r="A62" s="63" t="s">
        <v>285</v>
      </c>
      <c r="B62" s="63">
        <v>39</v>
      </c>
    </row>
    <row r="63" spans="1:2" ht="13.5" thickBot="1">
      <c r="A63" s="63" t="s">
        <v>286</v>
      </c>
      <c r="B63" s="63">
        <v>40</v>
      </c>
    </row>
    <row r="64" spans="1:2" ht="13.5" thickBot="1">
      <c r="A64" s="63" t="s">
        <v>287</v>
      </c>
      <c r="B64" s="63">
        <v>41</v>
      </c>
    </row>
    <row r="65" spans="1:2" ht="13.5" thickBot="1">
      <c r="A65" s="63" t="s">
        <v>288</v>
      </c>
      <c r="B65" s="63">
        <v>42</v>
      </c>
    </row>
    <row r="66" spans="1:2" ht="13.5" thickBot="1">
      <c r="A66" s="63" t="s">
        <v>289</v>
      </c>
      <c r="B66" s="63">
        <v>11</v>
      </c>
    </row>
    <row r="67" spans="1:2" ht="13.5" thickBot="1">
      <c r="A67" s="63" t="s">
        <v>290</v>
      </c>
      <c r="B67" s="63">
        <v>43</v>
      </c>
    </row>
    <row r="68" spans="1:2" ht="13.5" thickBot="1">
      <c r="A68" s="63" t="s">
        <v>291</v>
      </c>
      <c r="B68" s="63">
        <v>44</v>
      </c>
    </row>
    <row r="69" spans="1:2" ht="13.5" thickBot="1">
      <c r="A69" s="63" t="s">
        <v>292</v>
      </c>
      <c r="B69" s="63">
        <v>106</v>
      </c>
    </row>
    <row r="70" spans="1:2" ht="13.5" thickBot="1">
      <c r="A70" s="63" t="s">
        <v>293</v>
      </c>
      <c r="B70" s="63">
        <v>514</v>
      </c>
    </row>
    <row r="71" spans="1:2" ht="13.5" thickBot="1">
      <c r="A71" s="63" t="s">
        <v>294</v>
      </c>
      <c r="B71" s="63">
        <v>222</v>
      </c>
    </row>
    <row r="72" spans="1:2" ht="13.5" thickBot="1">
      <c r="A72" s="63" t="s">
        <v>128</v>
      </c>
      <c r="B72" s="63">
        <v>465</v>
      </c>
    </row>
    <row r="73" spans="1:2" ht="13.5" thickBot="1">
      <c r="A73" s="63" t="s">
        <v>295</v>
      </c>
      <c r="B73" s="63">
        <v>1692</v>
      </c>
    </row>
    <row r="74" spans="1:2" ht="13.5" thickBot="1">
      <c r="A74" s="63" t="s">
        <v>295</v>
      </c>
      <c r="B74" s="63">
        <v>1652</v>
      </c>
    </row>
    <row r="75" spans="1:2" ht="13.5" thickBot="1">
      <c r="A75" s="63" t="s">
        <v>295</v>
      </c>
      <c r="B75" s="63">
        <v>3434</v>
      </c>
    </row>
    <row r="76" spans="1:2" ht="13.5" thickBot="1">
      <c r="A76" s="63" t="s">
        <v>295</v>
      </c>
      <c r="B76" s="63">
        <v>471</v>
      </c>
    </row>
    <row r="77" spans="1:2">
      <c r="A77" s="63" t="s">
        <v>295</v>
      </c>
      <c r="B77" s="63">
        <v>458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ontrol 1">
          <controlPr defaultSize="0" r:id="rId4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49" r:id="rId3" name="Control 1"/>
      </mc:Fallback>
    </mc:AlternateContent>
    <mc:AlternateContent xmlns:mc="http://schemas.openxmlformats.org/markup-compatibility/2006">
      <mc:Choice Requires="x14">
        <control shapeId="2050" r:id="rId5" name="Control 2">
          <controlPr defaultSize="0" r:id="rId6">
            <anchor mov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2050" r:id="rId5" name="Control 2"/>
      </mc:Fallback>
    </mc:AlternateContent>
    <mc:AlternateContent xmlns:mc="http://schemas.openxmlformats.org/markup-compatibility/2006">
      <mc:Choice Requires="x14">
        <control shapeId="2051" r:id="rId7" name="Control 3">
          <controlPr defaultSize="0" r:id="rId4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2051" r:id="rId7" name="Control 3"/>
      </mc:Fallback>
    </mc:AlternateContent>
    <mc:AlternateContent xmlns:mc="http://schemas.openxmlformats.org/markup-compatibility/2006">
      <mc:Choice Requires="x14">
        <control shapeId="2052" r:id="rId8" name="Control 4">
          <controlPr defaultSize="0" r:id="rId6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257175</xdr:colOff>
                <xdr:row>2</xdr:row>
                <xdr:rowOff>76200</xdr:rowOff>
              </to>
            </anchor>
          </controlPr>
        </control>
      </mc:Choice>
      <mc:Fallback>
        <control shapeId="2052" r:id="rId8" name="Control 4"/>
      </mc:Fallback>
    </mc:AlternateContent>
    <mc:AlternateContent xmlns:mc="http://schemas.openxmlformats.org/markup-compatibility/2006">
      <mc:Choice Requires="x14">
        <control shapeId="2053" r:id="rId9" name="Control 5">
          <controlPr defaultSize="0" r:id="rId4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2053" r:id="rId9" name="Control 5"/>
      </mc:Fallback>
    </mc:AlternateContent>
    <mc:AlternateContent xmlns:mc="http://schemas.openxmlformats.org/markup-compatibility/2006">
      <mc:Choice Requires="x14">
        <control shapeId="2054" r:id="rId10" name="Control 6">
          <controlPr defaultSize="0" r:id="rId6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257175</xdr:colOff>
                <xdr:row>3</xdr:row>
                <xdr:rowOff>76200</xdr:rowOff>
              </to>
            </anchor>
          </controlPr>
        </control>
      </mc:Choice>
      <mc:Fallback>
        <control shapeId="2054" r:id="rId10" name="Control 6"/>
      </mc:Fallback>
    </mc:AlternateContent>
    <mc:AlternateContent xmlns:mc="http://schemas.openxmlformats.org/markup-compatibility/2006">
      <mc:Choice Requires="x14">
        <control shapeId="2055" r:id="rId11" name="Control 7">
          <controlPr defaultSize="0" r:id="rId4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2055" r:id="rId11" name="Control 7"/>
      </mc:Fallback>
    </mc:AlternateContent>
    <mc:AlternateContent xmlns:mc="http://schemas.openxmlformats.org/markup-compatibility/2006">
      <mc:Choice Requires="x14">
        <control shapeId="2056" r:id="rId12" name="Control 8">
          <controlPr defaultSize="0" r:id="rId6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257175</xdr:colOff>
                <xdr:row>4</xdr:row>
                <xdr:rowOff>76200</xdr:rowOff>
              </to>
            </anchor>
          </controlPr>
        </control>
      </mc:Choice>
      <mc:Fallback>
        <control shapeId="2056" r:id="rId12" name="Control 8"/>
      </mc:Fallback>
    </mc:AlternateContent>
    <mc:AlternateContent xmlns:mc="http://schemas.openxmlformats.org/markup-compatibility/2006">
      <mc:Choice Requires="x14">
        <control shapeId="2057" r:id="rId13" name="Control 9">
          <controlPr defaultSize="0" r:id="rId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2057" r:id="rId13" name="Control 9"/>
      </mc:Fallback>
    </mc:AlternateContent>
    <mc:AlternateContent xmlns:mc="http://schemas.openxmlformats.org/markup-compatibility/2006">
      <mc:Choice Requires="x14">
        <control shapeId="2058" r:id="rId14" name="Control 10">
          <controlPr defaultSize="0" r:id="rId6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257175</xdr:colOff>
                <xdr:row>5</xdr:row>
                <xdr:rowOff>76200</xdr:rowOff>
              </to>
            </anchor>
          </controlPr>
        </control>
      </mc:Choice>
      <mc:Fallback>
        <control shapeId="2058" r:id="rId14" name="Control 10"/>
      </mc:Fallback>
    </mc:AlternateContent>
    <mc:AlternateContent xmlns:mc="http://schemas.openxmlformats.org/markup-compatibility/2006">
      <mc:Choice Requires="x14">
        <control shapeId="2059" r:id="rId15" name="Control 11">
          <controlPr defaultSize="0" r:id="rId4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2059" r:id="rId15" name="Control 11"/>
      </mc:Fallback>
    </mc:AlternateContent>
    <mc:AlternateContent xmlns:mc="http://schemas.openxmlformats.org/markup-compatibility/2006">
      <mc:Choice Requires="x14">
        <control shapeId="2060" r:id="rId16" name="Control 12">
          <controlPr defaultSize="0" r:id="rId6">
            <anchor mov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257175</xdr:colOff>
                <xdr:row>6</xdr:row>
                <xdr:rowOff>76200</xdr:rowOff>
              </to>
            </anchor>
          </controlPr>
        </control>
      </mc:Choice>
      <mc:Fallback>
        <control shapeId="2060" r:id="rId16" name="Control 12"/>
      </mc:Fallback>
    </mc:AlternateContent>
    <mc:AlternateContent xmlns:mc="http://schemas.openxmlformats.org/markup-compatibility/2006">
      <mc:Choice Requires="x14">
        <control shapeId="2061" r:id="rId17" name="Control 13">
          <controlPr defaultSize="0" r:id="rId4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2061" r:id="rId17" name="Control 13"/>
      </mc:Fallback>
    </mc:AlternateContent>
    <mc:AlternateContent xmlns:mc="http://schemas.openxmlformats.org/markup-compatibility/2006">
      <mc:Choice Requires="x14">
        <control shapeId="2062" r:id="rId18" name="Control 14">
          <controlPr defaultSize="0" r:id="rId6">
            <anchor mov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257175</xdr:colOff>
                <xdr:row>7</xdr:row>
                <xdr:rowOff>76200</xdr:rowOff>
              </to>
            </anchor>
          </controlPr>
        </control>
      </mc:Choice>
      <mc:Fallback>
        <control shapeId="2062" r:id="rId18" name="Control 14"/>
      </mc:Fallback>
    </mc:AlternateContent>
    <mc:AlternateContent xmlns:mc="http://schemas.openxmlformats.org/markup-compatibility/2006">
      <mc:Choice Requires="x14">
        <control shapeId="2063" r:id="rId19" name="Control 15">
          <controlPr defaultSize="0" r:id="rId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2063" r:id="rId19" name="Control 15"/>
      </mc:Fallback>
    </mc:AlternateContent>
    <mc:AlternateContent xmlns:mc="http://schemas.openxmlformats.org/markup-compatibility/2006">
      <mc:Choice Requires="x14">
        <control shapeId="2064" r:id="rId20" name="Control 16">
          <controlPr defaultSize="0" r:id="rId6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257175</xdr:colOff>
                <xdr:row>8</xdr:row>
                <xdr:rowOff>76200</xdr:rowOff>
              </to>
            </anchor>
          </controlPr>
        </control>
      </mc:Choice>
      <mc:Fallback>
        <control shapeId="2064" r:id="rId20" name="Control 16"/>
      </mc:Fallback>
    </mc:AlternateContent>
    <mc:AlternateContent xmlns:mc="http://schemas.openxmlformats.org/markup-compatibility/2006">
      <mc:Choice Requires="x14">
        <control shapeId="2065" r:id="rId21" name="Control 17">
          <controlPr defaultSize="0" r:id="rId4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2065" r:id="rId21" name="Control 17"/>
      </mc:Fallback>
    </mc:AlternateContent>
    <mc:AlternateContent xmlns:mc="http://schemas.openxmlformats.org/markup-compatibility/2006">
      <mc:Choice Requires="x14">
        <control shapeId="2066" r:id="rId22" name="Control 18">
          <controlPr defaultSize="0" r:id="rId6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2</xdr:col>
                <xdr:colOff>257175</xdr:colOff>
                <xdr:row>9</xdr:row>
                <xdr:rowOff>76200</xdr:rowOff>
              </to>
            </anchor>
          </controlPr>
        </control>
      </mc:Choice>
      <mc:Fallback>
        <control shapeId="2066" r:id="rId22" name="Control 18"/>
      </mc:Fallback>
    </mc:AlternateContent>
    <mc:AlternateContent xmlns:mc="http://schemas.openxmlformats.org/markup-compatibility/2006">
      <mc:Choice Requires="x14">
        <control shapeId="2067" r:id="rId23" name="Control 19">
          <controlPr defaultSize="0" r:id="rId4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2067" r:id="rId23" name="Control 19"/>
      </mc:Fallback>
    </mc:AlternateContent>
    <mc:AlternateContent xmlns:mc="http://schemas.openxmlformats.org/markup-compatibility/2006">
      <mc:Choice Requires="x14">
        <control shapeId="2068" r:id="rId24" name="Control 20">
          <controlPr defaultSize="0" r:id="rId6">
            <anchor moveWithCells="1">
              <from>
                <xdr:col>2</xdr:col>
                <xdr:colOff>0</xdr:colOff>
                <xdr:row>9</xdr:row>
                <xdr:rowOff>0</xdr:rowOff>
              </from>
              <to>
                <xdr:col>2</xdr:col>
                <xdr:colOff>257175</xdr:colOff>
                <xdr:row>10</xdr:row>
                <xdr:rowOff>76200</xdr:rowOff>
              </to>
            </anchor>
          </controlPr>
        </control>
      </mc:Choice>
      <mc:Fallback>
        <control shapeId="2068" r:id="rId24" name="Control 20"/>
      </mc:Fallback>
    </mc:AlternateContent>
    <mc:AlternateContent xmlns:mc="http://schemas.openxmlformats.org/markup-compatibility/2006">
      <mc:Choice Requires="x14">
        <control shapeId="2069" r:id="rId25" name="Control 21">
          <controlPr defaultSize="0" r:id="rId4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69" r:id="rId25" name="Control 21"/>
      </mc:Fallback>
    </mc:AlternateContent>
    <mc:AlternateContent xmlns:mc="http://schemas.openxmlformats.org/markup-compatibility/2006">
      <mc:Choice Requires="x14">
        <control shapeId="2070" r:id="rId26" name="Control 22">
          <controlPr defaultSize="0" r:id="rId6">
            <anchor moveWithCells="1">
              <from>
                <xdr:col>2</xdr:col>
                <xdr:colOff>0</xdr:colOff>
                <xdr:row>10</xdr:row>
                <xdr:rowOff>0</xdr:rowOff>
              </from>
              <to>
                <xdr:col>2</xdr:col>
                <xdr:colOff>257175</xdr:colOff>
                <xdr:row>11</xdr:row>
                <xdr:rowOff>76200</xdr:rowOff>
              </to>
            </anchor>
          </controlPr>
        </control>
      </mc:Choice>
      <mc:Fallback>
        <control shapeId="2070" r:id="rId26" name="Control 22"/>
      </mc:Fallback>
    </mc:AlternateContent>
    <mc:AlternateContent xmlns:mc="http://schemas.openxmlformats.org/markup-compatibility/2006">
      <mc:Choice Requires="x14">
        <control shapeId="2071" r:id="rId27" name="Control 23">
          <controlPr defaultSize="0" r:id="rId4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2071" r:id="rId27" name="Control 23"/>
      </mc:Fallback>
    </mc:AlternateContent>
    <mc:AlternateContent xmlns:mc="http://schemas.openxmlformats.org/markup-compatibility/2006">
      <mc:Choice Requires="x14">
        <control shapeId="2072" r:id="rId28" name="Control 24">
          <controlPr defaultSize="0" r:id="rId6">
            <anchor moveWithCells="1">
              <from>
                <xdr:col>2</xdr:col>
                <xdr:colOff>0</xdr:colOff>
                <xdr:row>11</xdr:row>
                <xdr:rowOff>0</xdr:rowOff>
              </from>
              <to>
                <xdr:col>2</xdr:col>
                <xdr:colOff>257175</xdr:colOff>
                <xdr:row>12</xdr:row>
                <xdr:rowOff>76200</xdr:rowOff>
              </to>
            </anchor>
          </controlPr>
        </control>
      </mc:Choice>
      <mc:Fallback>
        <control shapeId="2072" r:id="rId28" name="Control 24"/>
      </mc:Fallback>
    </mc:AlternateContent>
    <mc:AlternateContent xmlns:mc="http://schemas.openxmlformats.org/markup-compatibility/2006">
      <mc:Choice Requires="x14">
        <control shapeId="2073" r:id="rId29" name="Control 25">
          <controlPr defaultSize="0" r:id="rId4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2073" r:id="rId29" name="Control 25"/>
      </mc:Fallback>
    </mc:AlternateContent>
    <mc:AlternateContent xmlns:mc="http://schemas.openxmlformats.org/markup-compatibility/2006">
      <mc:Choice Requires="x14">
        <control shapeId="2074" r:id="rId30" name="Control 26">
          <controlPr defaultSize="0" r:id="rId6">
            <anchor moveWithCells="1">
              <from>
                <xdr:col>2</xdr:col>
                <xdr:colOff>0</xdr:colOff>
                <xdr:row>12</xdr:row>
                <xdr:rowOff>0</xdr:rowOff>
              </from>
              <to>
                <xdr:col>2</xdr:col>
                <xdr:colOff>257175</xdr:colOff>
                <xdr:row>13</xdr:row>
                <xdr:rowOff>76200</xdr:rowOff>
              </to>
            </anchor>
          </controlPr>
        </control>
      </mc:Choice>
      <mc:Fallback>
        <control shapeId="2074" r:id="rId30" name="Control 26"/>
      </mc:Fallback>
    </mc:AlternateContent>
    <mc:AlternateContent xmlns:mc="http://schemas.openxmlformats.org/markup-compatibility/2006">
      <mc:Choice Requires="x14">
        <control shapeId="2075" r:id="rId31" name="Control 27">
          <controlPr defaultSize="0" r:id="rId4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2075" r:id="rId31" name="Control 27"/>
      </mc:Fallback>
    </mc:AlternateContent>
    <mc:AlternateContent xmlns:mc="http://schemas.openxmlformats.org/markup-compatibility/2006">
      <mc:Choice Requires="x14">
        <control shapeId="2076" r:id="rId32" name="Control 28">
          <controlPr defaultSize="0" r:id="rId6">
            <anchor moveWithCells="1">
              <from>
                <xdr:col>2</xdr:col>
                <xdr:colOff>0</xdr:colOff>
                <xdr:row>13</xdr:row>
                <xdr:rowOff>0</xdr:rowOff>
              </from>
              <to>
                <xdr:col>2</xdr:col>
                <xdr:colOff>257175</xdr:colOff>
                <xdr:row>14</xdr:row>
                <xdr:rowOff>76200</xdr:rowOff>
              </to>
            </anchor>
          </controlPr>
        </control>
      </mc:Choice>
      <mc:Fallback>
        <control shapeId="2076" r:id="rId32" name="Control 28"/>
      </mc:Fallback>
    </mc:AlternateContent>
    <mc:AlternateContent xmlns:mc="http://schemas.openxmlformats.org/markup-compatibility/2006">
      <mc:Choice Requires="x14">
        <control shapeId="2077" r:id="rId33" name="Control 29">
          <controlPr defaultSize="0" r:id="rId4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2077" r:id="rId33" name="Control 29"/>
      </mc:Fallback>
    </mc:AlternateContent>
    <mc:AlternateContent xmlns:mc="http://schemas.openxmlformats.org/markup-compatibility/2006">
      <mc:Choice Requires="x14">
        <control shapeId="2078" r:id="rId34" name="Control 30">
          <controlPr defaultSize="0" r:id="rId6">
            <anchor moveWithCells="1">
              <from>
                <xdr:col>2</xdr:col>
                <xdr:colOff>0</xdr:colOff>
                <xdr:row>14</xdr:row>
                <xdr:rowOff>0</xdr:rowOff>
              </from>
              <to>
                <xdr:col>2</xdr:col>
                <xdr:colOff>257175</xdr:colOff>
                <xdr:row>15</xdr:row>
                <xdr:rowOff>76200</xdr:rowOff>
              </to>
            </anchor>
          </controlPr>
        </control>
      </mc:Choice>
      <mc:Fallback>
        <control shapeId="2078" r:id="rId34" name="Control 30"/>
      </mc:Fallback>
    </mc:AlternateContent>
    <mc:AlternateContent xmlns:mc="http://schemas.openxmlformats.org/markup-compatibility/2006">
      <mc:Choice Requires="x14">
        <control shapeId="2079" r:id="rId35" name="Control 31">
          <controlPr defaultSize="0" r:id="rId4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2079" r:id="rId35" name="Control 31"/>
      </mc:Fallback>
    </mc:AlternateContent>
    <mc:AlternateContent xmlns:mc="http://schemas.openxmlformats.org/markup-compatibility/2006">
      <mc:Choice Requires="x14">
        <control shapeId="2080" r:id="rId36" name="Control 32">
          <controlPr defaultSize="0" r:id="rId6">
            <anchor moveWithCells="1">
              <from>
                <xdr:col>2</xdr:col>
                <xdr:colOff>0</xdr:colOff>
                <xdr:row>15</xdr:row>
                <xdr:rowOff>0</xdr:rowOff>
              </from>
              <to>
                <xdr:col>2</xdr:col>
                <xdr:colOff>257175</xdr:colOff>
                <xdr:row>16</xdr:row>
                <xdr:rowOff>76200</xdr:rowOff>
              </to>
            </anchor>
          </controlPr>
        </control>
      </mc:Choice>
      <mc:Fallback>
        <control shapeId="2080" r:id="rId36" name="Control 32"/>
      </mc:Fallback>
    </mc:AlternateContent>
    <mc:AlternateContent xmlns:mc="http://schemas.openxmlformats.org/markup-compatibility/2006">
      <mc:Choice Requires="x14">
        <control shapeId="2081" r:id="rId37" name="Control 33">
          <controlPr defaultSize="0" r:id="rId6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2081" r:id="rId37" name="Control 33"/>
      </mc:Fallback>
    </mc:AlternateContent>
    <mc:AlternateContent xmlns:mc="http://schemas.openxmlformats.org/markup-compatibility/2006">
      <mc:Choice Requires="x14">
        <control shapeId="2082" r:id="rId38" name="Control 34">
          <controlPr defaultSize="0" r:id="rId6">
            <anchor moveWithCells="1">
              <from>
                <xdr:col>2</xdr:col>
                <xdr:colOff>0</xdr:colOff>
                <xdr:row>16</xdr:row>
                <xdr:rowOff>0</xdr:rowOff>
              </from>
              <to>
                <xdr:col>2</xdr:col>
                <xdr:colOff>257175</xdr:colOff>
                <xdr:row>17</xdr:row>
                <xdr:rowOff>76200</xdr:rowOff>
              </to>
            </anchor>
          </controlPr>
        </control>
      </mc:Choice>
      <mc:Fallback>
        <control shapeId="2082" r:id="rId38" name="Control 34"/>
      </mc:Fallback>
    </mc:AlternateContent>
    <mc:AlternateContent xmlns:mc="http://schemas.openxmlformats.org/markup-compatibility/2006">
      <mc:Choice Requires="x14">
        <control shapeId="2083" r:id="rId39" name="Control 35">
          <controlPr defaultSize="0" r:id="rId4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2083" r:id="rId39" name="Control 35"/>
      </mc:Fallback>
    </mc:AlternateContent>
    <mc:AlternateContent xmlns:mc="http://schemas.openxmlformats.org/markup-compatibility/2006">
      <mc:Choice Requires="x14">
        <control shapeId="2084" r:id="rId40" name="Control 36">
          <controlPr defaultSize="0" r:id="rId6">
            <anchor moveWithCells="1">
              <from>
                <xdr:col>2</xdr:col>
                <xdr:colOff>0</xdr:colOff>
                <xdr:row>17</xdr:row>
                <xdr:rowOff>0</xdr:rowOff>
              </from>
              <to>
                <xdr:col>2</xdr:col>
                <xdr:colOff>257175</xdr:colOff>
                <xdr:row>18</xdr:row>
                <xdr:rowOff>76200</xdr:rowOff>
              </to>
            </anchor>
          </controlPr>
        </control>
      </mc:Choice>
      <mc:Fallback>
        <control shapeId="2084" r:id="rId40" name="Control 36"/>
      </mc:Fallback>
    </mc:AlternateContent>
    <mc:AlternateContent xmlns:mc="http://schemas.openxmlformats.org/markup-compatibility/2006">
      <mc:Choice Requires="x14">
        <control shapeId="2085" r:id="rId41" name="Control 37">
          <controlPr defaultSize="0" r:id="rId4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2085" r:id="rId41" name="Control 37"/>
      </mc:Fallback>
    </mc:AlternateContent>
    <mc:AlternateContent xmlns:mc="http://schemas.openxmlformats.org/markup-compatibility/2006">
      <mc:Choice Requires="x14">
        <control shapeId="2086" r:id="rId42" name="Control 38">
          <controlPr defaultSize="0" r:id="rId6">
            <anchor moveWithCells="1">
              <from>
                <xdr:col>2</xdr:col>
                <xdr:colOff>0</xdr:colOff>
                <xdr:row>18</xdr:row>
                <xdr:rowOff>0</xdr:rowOff>
              </from>
              <to>
                <xdr:col>2</xdr:col>
                <xdr:colOff>257175</xdr:colOff>
                <xdr:row>19</xdr:row>
                <xdr:rowOff>76200</xdr:rowOff>
              </to>
            </anchor>
          </controlPr>
        </control>
      </mc:Choice>
      <mc:Fallback>
        <control shapeId="2086" r:id="rId42" name="Control 38"/>
      </mc:Fallback>
    </mc:AlternateContent>
    <mc:AlternateContent xmlns:mc="http://schemas.openxmlformats.org/markup-compatibility/2006">
      <mc:Choice Requires="x14">
        <control shapeId="2087" r:id="rId43" name="Control 39">
          <controlPr defaultSize="0" r:id="rId4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2087" r:id="rId43" name="Control 39"/>
      </mc:Fallback>
    </mc:AlternateContent>
    <mc:AlternateContent xmlns:mc="http://schemas.openxmlformats.org/markup-compatibility/2006">
      <mc:Choice Requires="x14">
        <control shapeId="2088" r:id="rId44" name="Control 40">
          <controlPr defaultSize="0" r:id="rId6">
            <anchor moveWithCells="1">
              <from>
                <xdr:col>2</xdr:col>
                <xdr:colOff>0</xdr:colOff>
                <xdr:row>19</xdr:row>
                <xdr:rowOff>0</xdr:rowOff>
              </from>
              <to>
                <xdr:col>2</xdr:col>
                <xdr:colOff>257175</xdr:colOff>
                <xdr:row>20</xdr:row>
                <xdr:rowOff>76200</xdr:rowOff>
              </to>
            </anchor>
          </controlPr>
        </control>
      </mc:Choice>
      <mc:Fallback>
        <control shapeId="2088" r:id="rId44" name="Control 40"/>
      </mc:Fallback>
    </mc:AlternateContent>
    <mc:AlternateContent xmlns:mc="http://schemas.openxmlformats.org/markup-compatibility/2006">
      <mc:Choice Requires="x14">
        <control shapeId="2089" r:id="rId45" name="Control 41">
          <controlPr defaultSize="0" r:id="rId4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2089" r:id="rId45" name="Control 41"/>
      </mc:Fallback>
    </mc:AlternateContent>
    <mc:AlternateContent xmlns:mc="http://schemas.openxmlformats.org/markup-compatibility/2006">
      <mc:Choice Requires="x14">
        <control shapeId="2090" r:id="rId46" name="Control 42">
          <controlPr defaultSize="0" r:id="rId6">
            <anchor moveWithCells="1">
              <from>
                <xdr:col>2</xdr:col>
                <xdr:colOff>0</xdr:colOff>
                <xdr:row>20</xdr:row>
                <xdr:rowOff>0</xdr:rowOff>
              </from>
              <to>
                <xdr:col>2</xdr:col>
                <xdr:colOff>257175</xdr:colOff>
                <xdr:row>21</xdr:row>
                <xdr:rowOff>76200</xdr:rowOff>
              </to>
            </anchor>
          </controlPr>
        </control>
      </mc:Choice>
      <mc:Fallback>
        <control shapeId="2090" r:id="rId46" name="Control 42"/>
      </mc:Fallback>
    </mc:AlternateContent>
    <mc:AlternateContent xmlns:mc="http://schemas.openxmlformats.org/markup-compatibility/2006">
      <mc:Choice Requires="x14">
        <control shapeId="2091" r:id="rId47" name="Control 43">
          <controlPr defaultSize="0" r:id="rId4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2091" r:id="rId47" name="Control 43"/>
      </mc:Fallback>
    </mc:AlternateContent>
    <mc:AlternateContent xmlns:mc="http://schemas.openxmlformats.org/markup-compatibility/2006">
      <mc:Choice Requires="x14">
        <control shapeId="2092" r:id="rId48" name="Control 44">
          <controlPr defaultSize="0" r:id="rId6">
            <anchor moveWithCells="1">
              <from>
                <xdr:col>2</xdr:col>
                <xdr:colOff>0</xdr:colOff>
                <xdr:row>21</xdr:row>
                <xdr:rowOff>0</xdr:rowOff>
              </from>
              <to>
                <xdr:col>2</xdr:col>
                <xdr:colOff>257175</xdr:colOff>
                <xdr:row>22</xdr:row>
                <xdr:rowOff>76200</xdr:rowOff>
              </to>
            </anchor>
          </controlPr>
        </control>
      </mc:Choice>
      <mc:Fallback>
        <control shapeId="2092" r:id="rId48" name="Control 44"/>
      </mc:Fallback>
    </mc:AlternateContent>
    <mc:AlternateContent xmlns:mc="http://schemas.openxmlformats.org/markup-compatibility/2006">
      <mc:Choice Requires="x14">
        <control shapeId="2093" r:id="rId49" name="Control 45">
          <control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2093" r:id="rId49" name="Control 45"/>
      </mc:Fallback>
    </mc:AlternateContent>
    <mc:AlternateContent xmlns:mc="http://schemas.openxmlformats.org/markup-compatibility/2006">
      <mc:Choice Requires="x14">
        <control shapeId="2094" r:id="rId50" name="Control 46">
          <controlPr defaultSize="0" r:id="rId6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257175</xdr:colOff>
                <xdr:row>23</xdr:row>
                <xdr:rowOff>76200</xdr:rowOff>
              </to>
            </anchor>
          </controlPr>
        </control>
      </mc:Choice>
      <mc:Fallback>
        <control shapeId="2094" r:id="rId50" name="Control 46"/>
      </mc:Fallback>
    </mc:AlternateContent>
    <mc:AlternateContent xmlns:mc="http://schemas.openxmlformats.org/markup-compatibility/2006">
      <mc:Choice Requires="x14">
        <control shapeId="2095" r:id="rId51" name="Control 47">
          <controlPr defaultSize="0" r:id="rId4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2095" r:id="rId51" name="Control 47"/>
      </mc:Fallback>
    </mc:AlternateContent>
    <mc:AlternateContent xmlns:mc="http://schemas.openxmlformats.org/markup-compatibility/2006">
      <mc:Choice Requires="x14">
        <control shapeId="2096" r:id="rId52" name="Control 48">
          <controlPr defaultSize="0" r:id="rId6">
            <anchor moveWithCells="1">
              <from>
                <xdr:col>2</xdr:col>
                <xdr:colOff>0</xdr:colOff>
                <xdr:row>23</xdr:row>
                <xdr:rowOff>0</xdr:rowOff>
              </from>
              <to>
                <xdr:col>2</xdr:col>
                <xdr:colOff>257175</xdr:colOff>
                <xdr:row>24</xdr:row>
                <xdr:rowOff>76200</xdr:rowOff>
              </to>
            </anchor>
          </controlPr>
        </control>
      </mc:Choice>
      <mc:Fallback>
        <control shapeId="2096" r:id="rId52" name="Control 48"/>
      </mc:Fallback>
    </mc:AlternateContent>
    <mc:AlternateContent xmlns:mc="http://schemas.openxmlformats.org/markup-compatibility/2006">
      <mc:Choice Requires="x14">
        <control shapeId="2097" r:id="rId53" name="Control 49">
          <controlPr defaultSize="0" r:id="rId4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2097" r:id="rId53" name="Control 49"/>
      </mc:Fallback>
    </mc:AlternateContent>
    <mc:AlternateContent xmlns:mc="http://schemas.openxmlformats.org/markup-compatibility/2006">
      <mc:Choice Requires="x14">
        <control shapeId="2098" r:id="rId54" name="Control 50">
          <controlPr defaultSize="0" r:id="rId6">
            <anchor moveWithCells="1">
              <from>
                <xdr:col>2</xdr:col>
                <xdr:colOff>0</xdr:colOff>
                <xdr:row>24</xdr:row>
                <xdr:rowOff>0</xdr:rowOff>
              </from>
              <to>
                <xdr:col>2</xdr:col>
                <xdr:colOff>257175</xdr:colOff>
                <xdr:row>25</xdr:row>
                <xdr:rowOff>76200</xdr:rowOff>
              </to>
            </anchor>
          </controlPr>
        </control>
      </mc:Choice>
      <mc:Fallback>
        <control shapeId="2098" r:id="rId54" name="Control 50"/>
      </mc:Fallback>
    </mc:AlternateContent>
    <mc:AlternateContent xmlns:mc="http://schemas.openxmlformats.org/markup-compatibility/2006">
      <mc:Choice Requires="x14">
        <control shapeId="2099" r:id="rId55" name="Control 51">
          <controlPr defaultSize="0" r:id="rId4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2099" r:id="rId55" name="Control 51"/>
      </mc:Fallback>
    </mc:AlternateContent>
    <mc:AlternateContent xmlns:mc="http://schemas.openxmlformats.org/markup-compatibility/2006">
      <mc:Choice Requires="x14">
        <control shapeId="2100" r:id="rId56" name="Control 52">
          <controlPr defaultSize="0" r:id="rId6">
            <anchor moveWithCells="1">
              <from>
                <xdr:col>2</xdr:col>
                <xdr:colOff>0</xdr:colOff>
                <xdr:row>25</xdr:row>
                <xdr:rowOff>0</xdr:rowOff>
              </from>
              <to>
                <xdr:col>2</xdr:col>
                <xdr:colOff>257175</xdr:colOff>
                <xdr:row>26</xdr:row>
                <xdr:rowOff>76200</xdr:rowOff>
              </to>
            </anchor>
          </controlPr>
        </control>
      </mc:Choice>
      <mc:Fallback>
        <control shapeId="2100" r:id="rId56" name="Control 52"/>
      </mc:Fallback>
    </mc:AlternateContent>
    <mc:AlternateContent xmlns:mc="http://schemas.openxmlformats.org/markup-compatibility/2006">
      <mc:Choice Requires="x14">
        <control shapeId="2101" r:id="rId57" name="Control 53">
          <controlPr defaultSize="0" r:id="rId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2101" r:id="rId57" name="Control 53"/>
      </mc:Fallback>
    </mc:AlternateContent>
    <mc:AlternateContent xmlns:mc="http://schemas.openxmlformats.org/markup-compatibility/2006">
      <mc:Choice Requires="x14">
        <control shapeId="2102" r:id="rId58" name="Control 54">
          <controlPr defaultSize="0" r:id="rId6">
            <anchor moveWithCells="1">
              <from>
                <xdr:col>2</xdr:col>
                <xdr:colOff>0</xdr:colOff>
                <xdr:row>26</xdr:row>
                <xdr:rowOff>0</xdr:rowOff>
              </from>
              <to>
                <xdr:col>2</xdr:col>
                <xdr:colOff>257175</xdr:colOff>
                <xdr:row>27</xdr:row>
                <xdr:rowOff>76200</xdr:rowOff>
              </to>
            </anchor>
          </controlPr>
        </control>
      </mc:Choice>
      <mc:Fallback>
        <control shapeId="2102" r:id="rId58" name="Control 54"/>
      </mc:Fallback>
    </mc:AlternateContent>
    <mc:AlternateContent xmlns:mc="http://schemas.openxmlformats.org/markup-compatibility/2006">
      <mc:Choice Requires="x14">
        <control shapeId="2103" r:id="rId59" name="Control 55">
          <controlPr defaultSize="0" r:id="rId4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2103" r:id="rId59" name="Control 55"/>
      </mc:Fallback>
    </mc:AlternateContent>
    <mc:AlternateContent xmlns:mc="http://schemas.openxmlformats.org/markup-compatibility/2006">
      <mc:Choice Requires="x14">
        <control shapeId="2104" r:id="rId60" name="Control 56">
          <controlPr defaultSize="0" r:id="rId6">
            <anchor moveWithCells="1">
              <from>
                <xdr:col>2</xdr:col>
                <xdr:colOff>0</xdr:colOff>
                <xdr:row>27</xdr:row>
                <xdr:rowOff>0</xdr:rowOff>
              </from>
              <to>
                <xdr:col>2</xdr:col>
                <xdr:colOff>257175</xdr:colOff>
                <xdr:row>28</xdr:row>
                <xdr:rowOff>76200</xdr:rowOff>
              </to>
            </anchor>
          </controlPr>
        </control>
      </mc:Choice>
      <mc:Fallback>
        <control shapeId="2104" r:id="rId60" name="Control 56"/>
      </mc:Fallback>
    </mc:AlternateContent>
    <mc:AlternateContent xmlns:mc="http://schemas.openxmlformats.org/markup-compatibility/2006">
      <mc:Choice Requires="x14">
        <control shapeId="2105" r:id="rId61" name="Control 57">
          <controlPr defaultSize="0" r:id="rId4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2105" r:id="rId61" name="Control 57"/>
      </mc:Fallback>
    </mc:AlternateContent>
    <mc:AlternateContent xmlns:mc="http://schemas.openxmlformats.org/markup-compatibility/2006">
      <mc:Choice Requires="x14">
        <control shapeId="2106" r:id="rId62" name="Control 58">
          <controlPr defaultSize="0" r:id="rId6">
            <anchor moveWithCells="1">
              <from>
                <xdr:col>2</xdr:col>
                <xdr:colOff>0</xdr:colOff>
                <xdr:row>28</xdr:row>
                <xdr:rowOff>0</xdr:rowOff>
              </from>
              <to>
                <xdr:col>2</xdr:col>
                <xdr:colOff>257175</xdr:colOff>
                <xdr:row>29</xdr:row>
                <xdr:rowOff>76200</xdr:rowOff>
              </to>
            </anchor>
          </controlPr>
        </control>
      </mc:Choice>
      <mc:Fallback>
        <control shapeId="2106" r:id="rId62" name="Control 58"/>
      </mc:Fallback>
    </mc:AlternateContent>
    <mc:AlternateContent xmlns:mc="http://schemas.openxmlformats.org/markup-compatibility/2006">
      <mc:Choice Requires="x14">
        <control shapeId="2107" r:id="rId63" name="Control 59">
          <controlPr defaultSize="0" r:id="rId4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2107" r:id="rId63" name="Control 59"/>
      </mc:Fallback>
    </mc:AlternateContent>
    <mc:AlternateContent xmlns:mc="http://schemas.openxmlformats.org/markup-compatibility/2006">
      <mc:Choice Requires="x14">
        <control shapeId="2108" r:id="rId64" name="Control 60">
          <controlPr defaultSize="0" r:id="rId6">
            <anchor moveWithCells="1">
              <from>
                <xdr:col>2</xdr:col>
                <xdr:colOff>0</xdr:colOff>
                <xdr:row>29</xdr:row>
                <xdr:rowOff>0</xdr:rowOff>
              </from>
              <to>
                <xdr:col>2</xdr:col>
                <xdr:colOff>257175</xdr:colOff>
                <xdr:row>30</xdr:row>
                <xdr:rowOff>76200</xdr:rowOff>
              </to>
            </anchor>
          </controlPr>
        </control>
      </mc:Choice>
      <mc:Fallback>
        <control shapeId="2108" r:id="rId64" name="Control 60"/>
      </mc:Fallback>
    </mc:AlternateContent>
    <mc:AlternateContent xmlns:mc="http://schemas.openxmlformats.org/markup-compatibility/2006">
      <mc:Choice Requires="x14">
        <control shapeId="2109" r:id="rId65" name="Control 61">
          <controlPr defaultSize="0" r:id="rId6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2109" r:id="rId65" name="Control 61"/>
      </mc:Fallback>
    </mc:AlternateContent>
    <mc:AlternateContent xmlns:mc="http://schemas.openxmlformats.org/markup-compatibility/2006">
      <mc:Choice Requires="x14">
        <control shapeId="2110" r:id="rId66" name="Control 62">
          <controlPr defaultSize="0" r:id="rId6">
            <anchor moveWithCells="1">
              <from>
                <xdr:col>2</xdr:col>
                <xdr:colOff>0</xdr:colOff>
                <xdr:row>30</xdr:row>
                <xdr:rowOff>0</xdr:rowOff>
              </from>
              <to>
                <xdr:col>2</xdr:col>
                <xdr:colOff>257175</xdr:colOff>
                <xdr:row>31</xdr:row>
                <xdr:rowOff>76200</xdr:rowOff>
              </to>
            </anchor>
          </controlPr>
        </control>
      </mc:Choice>
      <mc:Fallback>
        <control shapeId="2110" r:id="rId66" name="Control 62"/>
      </mc:Fallback>
    </mc:AlternateContent>
    <mc:AlternateContent xmlns:mc="http://schemas.openxmlformats.org/markup-compatibility/2006">
      <mc:Choice Requires="x14">
        <control shapeId="2111" r:id="rId67" name="Control 63">
          <controlPr defaultSize="0" r:id="rId6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2111" r:id="rId67" name="Control 63"/>
      </mc:Fallback>
    </mc:AlternateContent>
    <mc:AlternateContent xmlns:mc="http://schemas.openxmlformats.org/markup-compatibility/2006">
      <mc:Choice Requires="x14">
        <control shapeId="2112" r:id="rId68" name="Control 64">
          <controlPr defaultSize="0" r:id="rId6">
            <anchor moveWithCells="1">
              <from>
                <xdr:col>2</xdr:col>
                <xdr:colOff>0</xdr:colOff>
                <xdr:row>31</xdr:row>
                <xdr:rowOff>0</xdr:rowOff>
              </from>
              <to>
                <xdr:col>2</xdr:col>
                <xdr:colOff>257175</xdr:colOff>
                <xdr:row>32</xdr:row>
                <xdr:rowOff>76200</xdr:rowOff>
              </to>
            </anchor>
          </controlPr>
        </control>
      </mc:Choice>
      <mc:Fallback>
        <control shapeId="2112" r:id="rId68" name="Control 64"/>
      </mc:Fallback>
    </mc:AlternateContent>
    <mc:AlternateContent xmlns:mc="http://schemas.openxmlformats.org/markup-compatibility/2006">
      <mc:Choice Requires="x14">
        <control shapeId="2113" r:id="rId69" name="Control 65">
          <controlPr defaultSize="0" r:id="rId4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2113" r:id="rId69" name="Control 65"/>
      </mc:Fallback>
    </mc:AlternateContent>
    <mc:AlternateContent xmlns:mc="http://schemas.openxmlformats.org/markup-compatibility/2006">
      <mc:Choice Requires="x14">
        <control shapeId="2114" r:id="rId70" name="Control 66">
          <controlPr defaultSize="0" r:id="rId6">
            <anchor moveWithCells="1">
              <from>
                <xdr:col>2</xdr:col>
                <xdr:colOff>0</xdr:colOff>
                <xdr:row>32</xdr:row>
                <xdr:rowOff>0</xdr:rowOff>
              </from>
              <to>
                <xdr:col>2</xdr:col>
                <xdr:colOff>257175</xdr:colOff>
                <xdr:row>33</xdr:row>
                <xdr:rowOff>76200</xdr:rowOff>
              </to>
            </anchor>
          </controlPr>
        </control>
      </mc:Choice>
      <mc:Fallback>
        <control shapeId="2114" r:id="rId70" name="Control 66"/>
      </mc:Fallback>
    </mc:AlternateContent>
    <mc:AlternateContent xmlns:mc="http://schemas.openxmlformats.org/markup-compatibility/2006">
      <mc:Choice Requires="x14">
        <control shapeId="2115" r:id="rId71" name="Control 67">
          <controlPr defaultSize="0" r:id="rId4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2115" r:id="rId71" name="Control 67"/>
      </mc:Fallback>
    </mc:AlternateContent>
    <mc:AlternateContent xmlns:mc="http://schemas.openxmlformats.org/markup-compatibility/2006">
      <mc:Choice Requires="x14">
        <control shapeId="2116" r:id="rId72" name="Control 68">
          <controlPr defaultSize="0" r:id="rId6">
            <anchor moveWithCells="1">
              <from>
                <xdr:col>2</xdr:col>
                <xdr:colOff>0</xdr:colOff>
                <xdr:row>33</xdr:row>
                <xdr:rowOff>0</xdr:rowOff>
              </from>
              <to>
                <xdr:col>2</xdr:col>
                <xdr:colOff>257175</xdr:colOff>
                <xdr:row>34</xdr:row>
                <xdr:rowOff>76200</xdr:rowOff>
              </to>
            </anchor>
          </controlPr>
        </control>
      </mc:Choice>
      <mc:Fallback>
        <control shapeId="2116" r:id="rId72" name="Control 68"/>
      </mc:Fallback>
    </mc:AlternateContent>
    <mc:AlternateContent xmlns:mc="http://schemas.openxmlformats.org/markup-compatibility/2006">
      <mc:Choice Requires="x14">
        <control shapeId="2117" r:id="rId73" name="Control 69">
          <controlPr defaultSize="0" r:id="rId4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2117" r:id="rId73" name="Control 69"/>
      </mc:Fallback>
    </mc:AlternateContent>
    <mc:AlternateContent xmlns:mc="http://schemas.openxmlformats.org/markup-compatibility/2006">
      <mc:Choice Requires="x14">
        <control shapeId="2118" r:id="rId74" name="Control 70">
          <controlPr defaultSize="0" r:id="rId6">
            <anchor moveWithCells="1">
              <from>
                <xdr:col>2</xdr:col>
                <xdr:colOff>0</xdr:colOff>
                <xdr:row>34</xdr:row>
                <xdr:rowOff>0</xdr:rowOff>
              </from>
              <to>
                <xdr:col>2</xdr:col>
                <xdr:colOff>257175</xdr:colOff>
                <xdr:row>35</xdr:row>
                <xdr:rowOff>76200</xdr:rowOff>
              </to>
            </anchor>
          </controlPr>
        </control>
      </mc:Choice>
      <mc:Fallback>
        <control shapeId="2118" r:id="rId74" name="Control 70"/>
      </mc:Fallback>
    </mc:AlternateContent>
    <mc:AlternateContent xmlns:mc="http://schemas.openxmlformats.org/markup-compatibility/2006">
      <mc:Choice Requires="x14">
        <control shapeId="2119" r:id="rId75" name="Control 71">
          <controlPr defaultSize="0" r:id="rId4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2119" r:id="rId75" name="Control 71"/>
      </mc:Fallback>
    </mc:AlternateContent>
    <mc:AlternateContent xmlns:mc="http://schemas.openxmlformats.org/markup-compatibility/2006">
      <mc:Choice Requires="x14">
        <control shapeId="2120" r:id="rId76" name="Control 72">
          <controlPr defaultSize="0" r:id="rId6">
            <anchor moveWithCells="1">
              <from>
                <xdr:col>2</xdr:col>
                <xdr:colOff>0</xdr:colOff>
                <xdr:row>35</xdr:row>
                <xdr:rowOff>0</xdr:rowOff>
              </from>
              <to>
                <xdr:col>2</xdr:col>
                <xdr:colOff>257175</xdr:colOff>
                <xdr:row>36</xdr:row>
                <xdr:rowOff>76200</xdr:rowOff>
              </to>
            </anchor>
          </controlPr>
        </control>
      </mc:Choice>
      <mc:Fallback>
        <control shapeId="2120" r:id="rId76" name="Control 72"/>
      </mc:Fallback>
    </mc:AlternateContent>
    <mc:AlternateContent xmlns:mc="http://schemas.openxmlformats.org/markup-compatibility/2006">
      <mc:Choice Requires="x14">
        <control shapeId="2121" r:id="rId77" name="Control 73">
          <controlPr defaultSize="0" r:id="rId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2121" r:id="rId77" name="Control 73"/>
      </mc:Fallback>
    </mc:AlternateContent>
    <mc:AlternateContent xmlns:mc="http://schemas.openxmlformats.org/markup-compatibility/2006">
      <mc:Choice Requires="x14">
        <control shapeId="2122" r:id="rId78" name="Control 74">
          <controlPr defaultSize="0" r:id="rId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257175</xdr:colOff>
                <xdr:row>37</xdr:row>
                <xdr:rowOff>76200</xdr:rowOff>
              </to>
            </anchor>
          </controlPr>
        </control>
      </mc:Choice>
      <mc:Fallback>
        <control shapeId="2122" r:id="rId78" name="Control 74"/>
      </mc:Fallback>
    </mc:AlternateContent>
    <mc:AlternateContent xmlns:mc="http://schemas.openxmlformats.org/markup-compatibility/2006">
      <mc:Choice Requires="x14">
        <control shapeId="2123" r:id="rId79" name="Control 75">
          <controlPr defaultSize="0" r:id="rId4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2123" r:id="rId79" name="Control 75"/>
      </mc:Fallback>
    </mc:AlternateContent>
    <mc:AlternateContent xmlns:mc="http://schemas.openxmlformats.org/markup-compatibility/2006">
      <mc:Choice Requires="x14">
        <control shapeId="2124" r:id="rId80" name="Control 76">
          <controlPr defaultSize="0" r:id="rId6">
            <anchor moveWithCells="1">
              <from>
                <xdr:col>2</xdr:col>
                <xdr:colOff>0</xdr:colOff>
                <xdr:row>37</xdr:row>
                <xdr:rowOff>0</xdr:rowOff>
              </from>
              <to>
                <xdr:col>2</xdr:col>
                <xdr:colOff>257175</xdr:colOff>
                <xdr:row>38</xdr:row>
                <xdr:rowOff>76200</xdr:rowOff>
              </to>
            </anchor>
          </controlPr>
        </control>
      </mc:Choice>
      <mc:Fallback>
        <control shapeId="2124" r:id="rId80" name="Control 76"/>
      </mc:Fallback>
    </mc:AlternateContent>
    <mc:AlternateContent xmlns:mc="http://schemas.openxmlformats.org/markup-compatibility/2006">
      <mc:Choice Requires="x14">
        <control shapeId="2125" r:id="rId81" name="Control 77">
          <controlPr defaultSize="0" r:id="rId4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2125" r:id="rId81" name="Control 77"/>
      </mc:Fallback>
    </mc:AlternateContent>
    <mc:AlternateContent xmlns:mc="http://schemas.openxmlformats.org/markup-compatibility/2006">
      <mc:Choice Requires="x14">
        <control shapeId="2126" r:id="rId82" name="Control 78">
          <controlPr defaultSize="0" r:id="rId6">
            <anchor moveWithCells="1">
              <from>
                <xdr:col>2</xdr:col>
                <xdr:colOff>0</xdr:colOff>
                <xdr:row>38</xdr:row>
                <xdr:rowOff>0</xdr:rowOff>
              </from>
              <to>
                <xdr:col>2</xdr:col>
                <xdr:colOff>257175</xdr:colOff>
                <xdr:row>39</xdr:row>
                <xdr:rowOff>76200</xdr:rowOff>
              </to>
            </anchor>
          </controlPr>
        </control>
      </mc:Choice>
      <mc:Fallback>
        <control shapeId="2126" r:id="rId82" name="Control 78"/>
      </mc:Fallback>
    </mc:AlternateContent>
    <mc:AlternateContent xmlns:mc="http://schemas.openxmlformats.org/markup-compatibility/2006">
      <mc:Choice Requires="x14">
        <control shapeId="2127" r:id="rId83" name="Control 79">
          <controlPr defaultSize="0" r:id="rId4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2127" r:id="rId83" name="Control 79"/>
      </mc:Fallback>
    </mc:AlternateContent>
    <mc:AlternateContent xmlns:mc="http://schemas.openxmlformats.org/markup-compatibility/2006">
      <mc:Choice Requires="x14">
        <control shapeId="2128" r:id="rId84" name="Control 80">
          <controlPr defaultSize="0" r:id="rId6">
            <anchor moveWithCells="1">
              <from>
                <xdr:col>2</xdr:col>
                <xdr:colOff>0</xdr:colOff>
                <xdr:row>39</xdr:row>
                <xdr:rowOff>0</xdr:rowOff>
              </from>
              <to>
                <xdr:col>2</xdr:col>
                <xdr:colOff>257175</xdr:colOff>
                <xdr:row>40</xdr:row>
                <xdr:rowOff>76200</xdr:rowOff>
              </to>
            </anchor>
          </controlPr>
        </control>
      </mc:Choice>
      <mc:Fallback>
        <control shapeId="2128" r:id="rId84" name="Control 80"/>
      </mc:Fallback>
    </mc:AlternateContent>
    <mc:AlternateContent xmlns:mc="http://schemas.openxmlformats.org/markup-compatibility/2006">
      <mc:Choice Requires="x14">
        <control shapeId="2129" r:id="rId85" name="Control 81">
          <controlPr defaultSize="0" r:id="rId4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2129" r:id="rId85" name="Control 81"/>
      </mc:Fallback>
    </mc:AlternateContent>
    <mc:AlternateContent xmlns:mc="http://schemas.openxmlformats.org/markup-compatibility/2006">
      <mc:Choice Requires="x14">
        <control shapeId="2130" r:id="rId86" name="Control 82">
          <controlPr defaultSize="0" r:id="rId6">
            <anchor moveWithCells="1">
              <from>
                <xdr:col>2</xdr:col>
                <xdr:colOff>0</xdr:colOff>
                <xdr:row>40</xdr:row>
                <xdr:rowOff>0</xdr:rowOff>
              </from>
              <to>
                <xdr:col>2</xdr:col>
                <xdr:colOff>257175</xdr:colOff>
                <xdr:row>41</xdr:row>
                <xdr:rowOff>76200</xdr:rowOff>
              </to>
            </anchor>
          </controlPr>
        </control>
      </mc:Choice>
      <mc:Fallback>
        <control shapeId="2130" r:id="rId86" name="Control 82"/>
      </mc:Fallback>
    </mc:AlternateContent>
    <mc:AlternateContent xmlns:mc="http://schemas.openxmlformats.org/markup-compatibility/2006">
      <mc:Choice Requires="x14">
        <control shapeId="2131" r:id="rId87" name="Control 83">
          <controlPr defaultSize="0" r:id="rId4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2131" r:id="rId87" name="Control 83"/>
      </mc:Fallback>
    </mc:AlternateContent>
    <mc:AlternateContent xmlns:mc="http://schemas.openxmlformats.org/markup-compatibility/2006">
      <mc:Choice Requires="x14">
        <control shapeId="2132" r:id="rId88" name="Control 84">
          <controlPr defaultSize="0" r:id="rId6">
            <anchor moveWithCells="1">
              <from>
                <xdr:col>2</xdr:col>
                <xdr:colOff>0</xdr:colOff>
                <xdr:row>41</xdr:row>
                <xdr:rowOff>0</xdr:rowOff>
              </from>
              <to>
                <xdr:col>2</xdr:col>
                <xdr:colOff>257175</xdr:colOff>
                <xdr:row>42</xdr:row>
                <xdr:rowOff>76200</xdr:rowOff>
              </to>
            </anchor>
          </controlPr>
        </control>
      </mc:Choice>
      <mc:Fallback>
        <control shapeId="2132" r:id="rId88" name="Control 84"/>
      </mc:Fallback>
    </mc:AlternateContent>
    <mc:AlternateContent xmlns:mc="http://schemas.openxmlformats.org/markup-compatibility/2006">
      <mc:Choice Requires="x14">
        <control shapeId="2133" r:id="rId89" name="Control 85">
          <controlPr defaultSize="0" r:id="rId4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2133" r:id="rId89" name="Control 85"/>
      </mc:Fallback>
    </mc:AlternateContent>
    <mc:AlternateContent xmlns:mc="http://schemas.openxmlformats.org/markup-compatibility/2006">
      <mc:Choice Requires="x14">
        <control shapeId="2134" r:id="rId90" name="Control 86">
          <controlPr defaultSize="0" r:id="rId6">
            <anchor moveWithCells="1">
              <from>
                <xdr:col>2</xdr:col>
                <xdr:colOff>0</xdr:colOff>
                <xdr:row>42</xdr:row>
                <xdr:rowOff>0</xdr:rowOff>
              </from>
              <to>
                <xdr:col>2</xdr:col>
                <xdr:colOff>257175</xdr:colOff>
                <xdr:row>43</xdr:row>
                <xdr:rowOff>76200</xdr:rowOff>
              </to>
            </anchor>
          </controlPr>
        </control>
      </mc:Choice>
      <mc:Fallback>
        <control shapeId="2134" r:id="rId90" name="Control 86"/>
      </mc:Fallback>
    </mc:AlternateContent>
    <mc:AlternateContent xmlns:mc="http://schemas.openxmlformats.org/markup-compatibility/2006">
      <mc:Choice Requires="x14">
        <control shapeId="2135" r:id="rId91" name="Control 87">
          <controlPr defaultSize="0" r:id="rId6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35" r:id="rId91" name="Control 87"/>
      </mc:Fallback>
    </mc:AlternateContent>
    <mc:AlternateContent xmlns:mc="http://schemas.openxmlformats.org/markup-compatibility/2006">
      <mc:Choice Requires="x14">
        <control shapeId="2136" r:id="rId92" name="Control 88">
          <controlPr defaultSize="0" r:id="rId6">
            <anchor moveWithCells="1">
              <from>
                <xdr:col>2</xdr:col>
                <xdr:colOff>0</xdr:colOff>
                <xdr:row>43</xdr:row>
                <xdr:rowOff>0</xdr:rowOff>
              </from>
              <to>
                <xdr:col>2</xdr:col>
                <xdr:colOff>257175</xdr:colOff>
                <xdr:row>44</xdr:row>
                <xdr:rowOff>76200</xdr:rowOff>
              </to>
            </anchor>
          </controlPr>
        </control>
      </mc:Choice>
      <mc:Fallback>
        <control shapeId="2136" r:id="rId92" name="Control 88"/>
      </mc:Fallback>
    </mc:AlternateContent>
    <mc:AlternateContent xmlns:mc="http://schemas.openxmlformats.org/markup-compatibility/2006">
      <mc:Choice Requires="x14">
        <control shapeId="2137" r:id="rId93" name="Control 89">
          <controlPr defaultSize="0" r:id="rId4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2137" r:id="rId93" name="Control 89"/>
      </mc:Fallback>
    </mc:AlternateContent>
    <mc:AlternateContent xmlns:mc="http://schemas.openxmlformats.org/markup-compatibility/2006">
      <mc:Choice Requires="x14">
        <control shapeId="2138" r:id="rId94" name="Control 90">
          <controlPr defaultSize="0" r:id="rId6">
            <anchor moveWithCells="1">
              <from>
                <xdr:col>2</xdr:col>
                <xdr:colOff>0</xdr:colOff>
                <xdr:row>44</xdr:row>
                <xdr:rowOff>0</xdr:rowOff>
              </from>
              <to>
                <xdr:col>2</xdr:col>
                <xdr:colOff>257175</xdr:colOff>
                <xdr:row>45</xdr:row>
                <xdr:rowOff>76200</xdr:rowOff>
              </to>
            </anchor>
          </controlPr>
        </control>
      </mc:Choice>
      <mc:Fallback>
        <control shapeId="2138" r:id="rId94" name="Control 90"/>
      </mc:Fallback>
    </mc:AlternateContent>
    <mc:AlternateContent xmlns:mc="http://schemas.openxmlformats.org/markup-compatibility/2006">
      <mc:Choice Requires="x14">
        <control shapeId="2139" r:id="rId95" name="Control 91">
          <controlPr defaultSize="0" r:id="rId4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2139" r:id="rId95" name="Control 91"/>
      </mc:Fallback>
    </mc:AlternateContent>
    <mc:AlternateContent xmlns:mc="http://schemas.openxmlformats.org/markup-compatibility/2006">
      <mc:Choice Requires="x14">
        <control shapeId="2140" r:id="rId96" name="Control 92">
          <controlPr defaultSize="0" r:id="rId6">
            <anchor moveWithCells="1">
              <from>
                <xdr:col>2</xdr:col>
                <xdr:colOff>0</xdr:colOff>
                <xdr:row>45</xdr:row>
                <xdr:rowOff>0</xdr:rowOff>
              </from>
              <to>
                <xdr:col>2</xdr:col>
                <xdr:colOff>257175</xdr:colOff>
                <xdr:row>46</xdr:row>
                <xdr:rowOff>76200</xdr:rowOff>
              </to>
            </anchor>
          </controlPr>
        </control>
      </mc:Choice>
      <mc:Fallback>
        <control shapeId="2140" r:id="rId96" name="Control 92"/>
      </mc:Fallback>
    </mc:AlternateContent>
    <mc:AlternateContent xmlns:mc="http://schemas.openxmlformats.org/markup-compatibility/2006">
      <mc:Choice Requires="x14">
        <control shapeId="2141" r:id="rId97" name="Control 93">
          <controlPr defaultSize="0" r:id="rId4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2141" r:id="rId97" name="Control 93"/>
      </mc:Fallback>
    </mc:AlternateContent>
    <mc:AlternateContent xmlns:mc="http://schemas.openxmlformats.org/markup-compatibility/2006">
      <mc:Choice Requires="x14">
        <control shapeId="2142" r:id="rId98" name="Control 94">
          <controlPr defaultSize="0" r:id="rId6">
            <anchor moveWithCells="1">
              <from>
                <xdr:col>2</xdr:col>
                <xdr:colOff>0</xdr:colOff>
                <xdr:row>46</xdr:row>
                <xdr:rowOff>0</xdr:rowOff>
              </from>
              <to>
                <xdr:col>2</xdr:col>
                <xdr:colOff>257175</xdr:colOff>
                <xdr:row>47</xdr:row>
                <xdr:rowOff>76200</xdr:rowOff>
              </to>
            </anchor>
          </controlPr>
        </control>
      </mc:Choice>
      <mc:Fallback>
        <control shapeId="2142" r:id="rId98" name="Control 94"/>
      </mc:Fallback>
    </mc:AlternateContent>
    <mc:AlternateContent xmlns:mc="http://schemas.openxmlformats.org/markup-compatibility/2006">
      <mc:Choice Requires="x14">
        <control shapeId="2143" r:id="rId99" name="Control 95">
          <controlPr defaultSize="0" r:id="rId4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2143" r:id="rId99" name="Control 95"/>
      </mc:Fallback>
    </mc:AlternateContent>
    <mc:AlternateContent xmlns:mc="http://schemas.openxmlformats.org/markup-compatibility/2006">
      <mc:Choice Requires="x14">
        <control shapeId="2144" r:id="rId100" name="Control 96">
          <controlPr defaultSize="0" r:id="rId6">
            <anchor moveWithCells="1">
              <from>
                <xdr:col>2</xdr:col>
                <xdr:colOff>0</xdr:colOff>
                <xdr:row>47</xdr:row>
                <xdr:rowOff>0</xdr:rowOff>
              </from>
              <to>
                <xdr:col>2</xdr:col>
                <xdr:colOff>257175</xdr:colOff>
                <xdr:row>48</xdr:row>
                <xdr:rowOff>76200</xdr:rowOff>
              </to>
            </anchor>
          </controlPr>
        </control>
      </mc:Choice>
      <mc:Fallback>
        <control shapeId="2144" r:id="rId100" name="Control 96"/>
      </mc:Fallback>
    </mc:AlternateContent>
    <mc:AlternateContent xmlns:mc="http://schemas.openxmlformats.org/markup-compatibility/2006">
      <mc:Choice Requires="x14">
        <control shapeId="2145" r:id="rId101" name="Control 97">
          <controlPr defaultSize="0" r:id="rId4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2145" r:id="rId101" name="Control 97"/>
      </mc:Fallback>
    </mc:AlternateContent>
    <mc:AlternateContent xmlns:mc="http://schemas.openxmlformats.org/markup-compatibility/2006">
      <mc:Choice Requires="x14">
        <control shapeId="2146" r:id="rId102" name="Control 98">
          <controlPr defaultSize="0" r:id="rId6">
            <anchor moveWithCells="1">
              <from>
                <xdr:col>2</xdr:col>
                <xdr:colOff>0</xdr:colOff>
                <xdr:row>48</xdr:row>
                <xdr:rowOff>0</xdr:rowOff>
              </from>
              <to>
                <xdr:col>2</xdr:col>
                <xdr:colOff>257175</xdr:colOff>
                <xdr:row>49</xdr:row>
                <xdr:rowOff>76200</xdr:rowOff>
              </to>
            </anchor>
          </controlPr>
        </control>
      </mc:Choice>
      <mc:Fallback>
        <control shapeId="2146" r:id="rId102" name="Control 98"/>
      </mc:Fallback>
    </mc:AlternateContent>
    <mc:AlternateContent xmlns:mc="http://schemas.openxmlformats.org/markup-compatibility/2006">
      <mc:Choice Requires="x14">
        <control shapeId="2147" r:id="rId103" name="Control 99">
          <controlPr defaultSize="0" r:id="rId4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2147" r:id="rId103" name="Control 99"/>
      </mc:Fallback>
    </mc:AlternateContent>
    <mc:AlternateContent xmlns:mc="http://schemas.openxmlformats.org/markup-compatibility/2006">
      <mc:Choice Requires="x14">
        <control shapeId="2148" r:id="rId104" name="Control 100">
          <controlPr defaultSize="0" r:id="rId6">
            <anchor moveWithCells="1">
              <from>
                <xdr:col>2</xdr:col>
                <xdr:colOff>0</xdr:colOff>
                <xdr:row>49</xdr:row>
                <xdr:rowOff>0</xdr:rowOff>
              </from>
              <to>
                <xdr:col>2</xdr:col>
                <xdr:colOff>257175</xdr:colOff>
                <xdr:row>50</xdr:row>
                <xdr:rowOff>76200</xdr:rowOff>
              </to>
            </anchor>
          </controlPr>
        </control>
      </mc:Choice>
      <mc:Fallback>
        <control shapeId="2148" r:id="rId104" name="Control 100"/>
      </mc:Fallback>
    </mc:AlternateContent>
    <mc:AlternateContent xmlns:mc="http://schemas.openxmlformats.org/markup-compatibility/2006">
      <mc:Choice Requires="x14">
        <control shapeId="2149" r:id="rId105" name="Control 101">
          <controlPr defaultSize="0" r:id="rId4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2149" r:id="rId105" name="Control 101"/>
      </mc:Fallback>
    </mc:AlternateContent>
    <mc:AlternateContent xmlns:mc="http://schemas.openxmlformats.org/markup-compatibility/2006">
      <mc:Choice Requires="x14">
        <control shapeId="2150" r:id="rId106" name="Control 102">
          <controlPr defaultSize="0" r:id="rId6">
            <anchor moveWithCells="1">
              <from>
                <xdr:col>2</xdr:col>
                <xdr:colOff>0</xdr:colOff>
                <xdr:row>50</xdr:row>
                <xdr:rowOff>0</xdr:rowOff>
              </from>
              <to>
                <xdr:col>2</xdr:col>
                <xdr:colOff>257175</xdr:colOff>
                <xdr:row>51</xdr:row>
                <xdr:rowOff>76200</xdr:rowOff>
              </to>
            </anchor>
          </controlPr>
        </control>
      </mc:Choice>
      <mc:Fallback>
        <control shapeId="2150" r:id="rId106" name="Control 102"/>
      </mc:Fallback>
    </mc:AlternateContent>
    <mc:AlternateContent xmlns:mc="http://schemas.openxmlformats.org/markup-compatibility/2006">
      <mc:Choice Requires="x14">
        <control shapeId="2151" r:id="rId107" name="Control 103">
          <controlPr defaultSize="0" r:id="rId4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2151" r:id="rId107" name="Control 103"/>
      </mc:Fallback>
    </mc:AlternateContent>
    <mc:AlternateContent xmlns:mc="http://schemas.openxmlformats.org/markup-compatibility/2006">
      <mc:Choice Requires="x14">
        <control shapeId="2152" r:id="rId108" name="Control 104">
          <controlPr defaultSize="0" r:id="rId6">
            <anchor moveWithCells="1">
              <from>
                <xdr:col>2</xdr:col>
                <xdr:colOff>0</xdr:colOff>
                <xdr:row>51</xdr:row>
                <xdr:rowOff>0</xdr:rowOff>
              </from>
              <to>
                <xdr:col>2</xdr:col>
                <xdr:colOff>257175</xdr:colOff>
                <xdr:row>52</xdr:row>
                <xdr:rowOff>76200</xdr:rowOff>
              </to>
            </anchor>
          </controlPr>
        </control>
      </mc:Choice>
      <mc:Fallback>
        <control shapeId="2152" r:id="rId108" name="Control 104"/>
      </mc:Fallback>
    </mc:AlternateContent>
    <mc:AlternateContent xmlns:mc="http://schemas.openxmlformats.org/markup-compatibility/2006">
      <mc:Choice Requires="x14">
        <control shapeId="2153" r:id="rId109" name="Control 105">
          <controlPr defaultSize="0" r:id="rId4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2153" r:id="rId109" name="Control 105"/>
      </mc:Fallback>
    </mc:AlternateContent>
    <mc:AlternateContent xmlns:mc="http://schemas.openxmlformats.org/markup-compatibility/2006">
      <mc:Choice Requires="x14">
        <control shapeId="2154" r:id="rId110" name="Control 106">
          <controlPr defaultSize="0" r:id="rId6">
            <anchor moveWithCells="1">
              <from>
                <xdr:col>2</xdr:col>
                <xdr:colOff>0</xdr:colOff>
                <xdr:row>52</xdr:row>
                <xdr:rowOff>0</xdr:rowOff>
              </from>
              <to>
                <xdr:col>2</xdr:col>
                <xdr:colOff>257175</xdr:colOff>
                <xdr:row>53</xdr:row>
                <xdr:rowOff>76200</xdr:rowOff>
              </to>
            </anchor>
          </controlPr>
        </control>
      </mc:Choice>
      <mc:Fallback>
        <control shapeId="2154" r:id="rId110" name="Control 106"/>
      </mc:Fallback>
    </mc:AlternateContent>
    <mc:AlternateContent xmlns:mc="http://schemas.openxmlformats.org/markup-compatibility/2006">
      <mc:Choice Requires="x14">
        <control shapeId="2155" r:id="rId111" name="Control 107">
          <controlPr defaultSize="0" r:id="rId4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2155" r:id="rId111" name="Control 107"/>
      </mc:Fallback>
    </mc:AlternateContent>
    <mc:AlternateContent xmlns:mc="http://schemas.openxmlformats.org/markup-compatibility/2006">
      <mc:Choice Requires="x14">
        <control shapeId="2156" r:id="rId112" name="Control 108">
          <controlPr defaultSize="0" r:id="rId6">
            <anchor moveWithCells="1">
              <from>
                <xdr:col>2</xdr:col>
                <xdr:colOff>0</xdr:colOff>
                <xdr:row>53</xdr:row>
                <xdr:rowOff>0</xdr:rowOff>
              </from>
              <to>
                <xdr:col>2</xdr:col>
                <xdr:colOff>257175</xdr:colOff>
                <xdr:row>54</xdr:row>
                <xdr:rowOff>76200</xdr:rowOff>
              </to>
            </anchor>
          </controlPr>
        </control>
      </mc:Choice>
      <mc:Fallback>
        <control shapeId="2156" r:id="rId112" name="Control 108"/>
      </mc:Fallback>
    </mc:AlternateContent>
    <mc:AlternateContent xmlns:mc="http://schemas.openxmlformats.org/markup-compatibility/2006">
      <mc:Choice Requires="x14">
        <control shapeId="2157" r:id="rId113" name="Control 109">
          <controlPr defaultSize="0" r:id="rId4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2157" r:id="rId113" name="Control 109"/>
      </mc:Fallback>
    </mc:AlternateContent>
    <mc:AlternateContent xmlns:mc="http://schemas.openxmlformats.org/markup-compatibility/2006">
      <mc:Choice Requires="x14">
        <control shapeId="2158" r:id="rId114" name="Control 110">
          <controlPr defaultSize="0" r:id="rId6">
            <anchor moveWithCells="1">
              <from>
                <xdr:col>2</xdr:col>
                <xdr:colOff>0</xdr:colOff>
                <xdr:row>54</xdr:row>
                <xdr:rowOff>0</xdr:rowOff>
              </from>
              <to>
                <xdr:col>2</xdr:col>
                <xdr:colOff>257175</xdr:colOff>
                <xdr:row>55</xdr:row>
                <xdr:rowOff>76200</xdr:rowOff>
              </to>
            </anchor>
          </controlPr>
        </control>
      </mc:Choice>
      <mc:Fallback>
        <control shapeId="2158" r:id="rId114" name="Control 110"/>
      </mc:Fallback>
    </mc:AlternateContent>
    <mc:AlternateContent xmlns:mc="http://schemas.openxmlformats.org/markup-compatibility/2006">
      <mc:Choice Requires="x14">
        <control shapeId="2159" r:id="rId115" name="Control 111">
          <controlPr defaultSize="0" r:id="rId4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2159" r:id="rId115" name="Control 111"/>
      </mc:Fallback>
    </mc:AlternateContent>
    <mc:AlternateContent xmlns:mc="http://schemas.openxmlformats.org/markup-compatibility/2006">
      <mc:Choice Requires="x14">
        <control shapeId="2160" r:id="rId116" name="Control 112">
          <controlPr defaultSize="0" r:id="rId6">
            <anchor moveWithCells="1">
              <from>
                <xdr:col>2</xdr:col>
                <xdr:colOff>0</xdr:colOff>
                <xdr:row>55</xdr:row>
                <xdr:rowOff>0</xdr:rowOff>
              </from>
              <to>
                <xdr:col>2</xdr:col>
                <xdr:colOff>257175</xdr:colOff>
                <xdr:row>56</xdr:row>
                <xdr:rowOff>76200</xdr:rowOff>
              </to>
            </anchor>
          </controlPr>
        </control>
      </mc:Choice>
      <mc:Fallback>
        <control shapeId="2160" r:id="rId116" name="Control 112"/>
      </mc:Fallback>
    </mc:AlternateContent>
    <mc:AlternateContent xmlns:mc="http://schemas.openxmlformats.org/markup-compatibility/2006">
      <mc:Choice Requires="x14">
        <control shapeId="2161" r:id="rId117" name="Control 113">
          <controlPr defaultSize="0" r:id="rId4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2161" r:id="rId117" name="Control 113"/>
      </mc:Fallback>
    </mc:AlternateContent>
    <mc:AlternateContent xmlns:mc="http://schemas.openxmlformats.org/markup-compatibility/2006">
      <mc:Choice Requires="x14">
        <control shapeId="2162" r:id="rId118" name="Control 114">
          <controlPr defaultSize="0" r:id="rId6">
            <anchor moveWithCells="1">
              <from>
                <xdr:col>2</xdr:col>
                <xdr:colOff>0</xdr:colOff>
                <xdr:row>56</xdr:row>
                <xdr:rowOff>0</xdr:rowOff>
              </from>
              <to>
                <xdr:col>2</xdr:col>
                <xdr:colOff>257175</xdr:colOff>
                <xdr:row>57</xdr:row>
                <xdr:rowOff>76200</xdr:rowOff>
              </to>
            </anchor>
          </controlPr>
        </control>
      </mc:Choice>
      <mc:Fallback>
        <control shapeId="2162" r:id="rId118" name="Control 114"/>
      </mc:Fallback>
    </mc:AlternateContent>
    <mc:AlternateContent xmlns:mc="http://schemas.openxmlformats.org/markup-compatibility/2006">
      <mc:Choice Requires="x14">
        <control shapeId="2163" r:id="rId119" name="Control 115">
          <controlPr defaultSize="0" r:id="rId4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2163" r:id="rId119" name="Control 115"/>
      </mc:Fallback>
    </mc:AlternateContent>
    <mc:AlternateContent xmlns:mc="http://schemas.openxmlformats.org/markup-compatibility/2006">
      <mc:Choice Requires="x14">
        <control shapeId="2164" r:id="rId120" name="Control 116">
          <controlPr defaultSize="0" r:id="rId6">
            <anchor moveWithCells="1">
              <from>
                <xdr:col>2</xdr:col>
                <xdr:colOff>0</xdr:colOff>
                <xdr:row>57</xdr:row>
                <xdr:rowOff>0</xdr:rowOff>
              </from>
              <to>
                <xdr:col>2</xdr:col>
                <xdr:colOff>257175</xdr:colOff>
                <xdr:row>58</xdr:row>
                <xdr:rowOff>76200</xdr:rowOff>
              </to>
            </anchor>
          </controlPr>
        </control>
      </mc:Choice>
      <mc:Fallback>
        <control shapeId="2164" r:id="rId120" name="Control 116"/>
      </mc:Fallback>
    </mc:AlternateContent>
    <mc:AlternateContent xmlns:mc="http://schemas.openxmlformats.org/markup-compatibility/2006">
      <mc:Choice Requires="x14">
        <control shapeId="2165" r:id="rId121" name="Control 117">
          <controlPr defaultSize="0" r:id="rId4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2165" r:id="rId121" name="Control 117"/>
      </mc:Fallback>
    </mc:AlternateContent>
    <mc:AlternateContent xmlns:mc="http://schemas.openxmlformats.org/markup-compatibility/2006">
      <mc:Choice Requires="x14">
        <control shapeId="2166" r:id="rId122" name="Control 118">
          <controlPr defaultSize="0" r:id="rId6">
            <anchor moveWithCells="1">
              <from>
                <xdr:col>2</xdr:col>
                <xdr:colOff>0</xdr:colOff>
                <xdr:row>58</xdr:row>
                <xdr:rowOff>0</xdr:rowOff>
              </from>
              <to>
                <xdr:col>2</xdr:col>
                <xdr:colOff>257175</xdr:colOff>
                <xdr:row>59</xdr:row>
                <xdr:rowOff>76200</xdr:rowOff>
              </to>
            </anchor>
          </controlPr>
        </control>
      </mc:Choice>
      <mc:Fallback>
        <control shapeId="2166" r:id="rId122" name="Control 118"/>
      </mc:Fallback>
    </mc:AlternateContent>
    <mc:AlternateContent xmlns:mc="http://schemas.openxmlformats.org/markup-compatibility/2006">
      <mc:Choice Requires="x14">
        <control shapeId="2167" r:id="rId123" name="Control 119">
          <controlPr defaultSize="0" r:id="rId4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2167" r:id="rId123" name="Control 119"/>
      </mc:Fallback>
    </mc:AlternateContent>
    <mc:AlternateContent xmlns:mc="http://schemas.openxmlformats.org/markup-compatibility/2006">
      <mc:Choice Requires="x14">
        <control shapeId="2168" r:id="rId124" name="Control 120">
          <controlPr defaultSize="0" r:id="rId6">
            <anchor mov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257175</xdr:colOff>
                <xdr:row>60</xdr:row>
                <xdr:rowOff>76200</xdr:rowOff>
              </to>
            </anchor>
          </controlPr>
        </control>
      </mc:Choice>
      <mc:Fallback>
        <control shapeId="2168" r:id="rId124" name="Control 120"/>
      </mc:Fallback>
    </mc:AlternateContent>
    <mc:AlternateContent xmlns:mc="http://schemas.openxmlformats.org/markup-compatibility/2006">
      <mc:Choice Requires="x14">
        <control shapeId="2169" r:id="rId125" name="Control 121">
          <controlPr defaultSize="0" r:id="rId4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2169" r:id="rId125" name="Control 121"/>
      </mc:Fallback>
    </mc:AlternateContent>
    <mc:AlternateContent xmlns:mc="http://schemas.openxmlformats.org/markup-compatibility/2006">
      <mc:Choice Requires="x14">
        <control shapeId="2170" r:id="rId126" name="Control 122">
          <controlPr defaultSize="0" r:id="rId6">
            <anchor moveWithCells="1">
              <from>
                <xdr:col>2</xdr:col>
                <xdr:colOff>0</xdr:colOff>
                <xdr:row>60</xdr:row>
                <xdr:rowOff>0</xdr:rowOff>
              </from>
              <to>
                <xdr:col>2</xdr:col>
                <xdr:colOff>257175</xdr:colOff>
                <xdr:row>61</xdr:row>
                <xdr:rowOff>76200</xdr:rowOff>
              </to>
            </anchor>
          </controlPr>
        </control>
      </mc:Choice>
      <mc:Fallback>
        <control shapeId="2170" r:id="rId126" name="Control 122"/>
      </mc:Fallback>
    </mc:AlternateContent>
    <mc:AlternateContent xmlns:mc="http://schemas.openxmlformats.org/markup-compatibility/2006">
      <mc:Choice Requires="x14">
        <control shapeId="2171" r:id="rId127" name="Control 123">
          <controlPr defaultSize="0" r:id="rId4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2171" r:id="rId127" name="Control 123"/>
      </mc:Fallback>
    </mc:AlternateContent>
    <mc:AlternateContent xmlns:mc="http://schemas.openxmlformats.org/markup-compatibility/2006">
      <mc:Choice Requires="x14">
        <control shapeId="2172" r:id="rId128" name="Control 124">
          <controlPr defaultSize="0" r:id="rId6">
            <anchor moveWithCells="1">
              <from>
                <xdr:col>2</xdr:col>
                <xdr:colOff>0</xdr:colOff>
                <xdr:row>61</xdr:row>
                <xdr:rowOff>0</xdr:rowOff>
              </from>
              <to>
                <xdr:col>2</xdr:col>
                <xdr:colOff>257175</xdr:colOff>
                <xdr:row>62</xdr:row>
                <xdr:rowOff>76200</xdr:rowOff>
              </to>
            </anchor>
          </controlPr>
        </control>
      </mc:Choice>
      <mc:Fallback>
        <control shapeId="2172" r:id="rId128" name="Control 124"/>
      </mc:Fallback>
    </mc:AlternateContent>
    <mc:AlternateContent xmlns:mc="http://schemas.openxmlformats.org/markup-compatibility/2006">
      <mc:Choice Requires="x14">
        <control shapeId="2173" r:id="rId129" name="Control 125">
          <controlPr defaultSize="0" r:id="rId4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2173" r:id="rId129" name="Control 125"/>
      </mc:Fallback>
    </mc:AlternateContent>
    <mc:AlternateContent xmlns:mc="http://schemas.openxmlformats.org/markup-compatibility/2006">
      <mc:Choice Requires="x14">
        <control shapeId="2174" r:id="rId130" name="Control 126">
          <controlPr defaultSize="0" r:id="rId6">
            <anchor moveWithCells="1">
              <from>
                <xdr:col>2</xdr:col>
                <xdr:colOff>0</xdr:colOff>
                <xdr:row>62</xdr:row>
                <xdr:rowOff>0</xdr:rowOff>
              </from>
              <to>
                <xdr:col>2</xdr:col>
                <xdr:colOff>257175</xdr:colOff>
                <xdr:row>63</xdr:row>
                <xdr:rowOff>76200</xdr:rowOff>
              </to>
            </anchor>
          </controlPr>
        </control>
      </mc:Choice>
      <mc:Fallback>
        <control shapeId="2174" r:id="rId130" name="Control 126"/>
      </mc:Fallback>
    </mc:AlternateContent>
    <mc:AlternateContent xmlns:mc="http://schemas.openxmlformats.org/markup-compatibility/2006">
      <mc:Choice Requires="x14">
        <control shapeId="2175" r:id="rId131" name="Control 127">
          <controlPr defaultSize="0" r:id="rId4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2175" r:id="rId131" name="Control 127"/>
      </mc:Fallback>
    </mc:AlternateContent>
    <mc:AlternateContent xmlns:mc="http://schemas.openxmlformats.org/markup-compatibility/2006">
      <mc:Choice Requires="x14">
        <control shapeId="2176" r:id="rId132" name="Control 128">
          <controlPr defaultSize="0" r:id="rId6">
            <anchor moveWithCells="1">
              <from>
                <xdr:col>2</xdr:col>
                <xdr:colOff>0</xdr:colOff>
                <xdr:row>63</xdr:row>
                <xdr:rowOff>0</xdr:rowOff>
              </from>
              <to>
                <xdr:col>2</xdr:col>
                <xdr:colOff>257175</xdr:colOff>
                <xdr:row>64</xdr:row>
                <xdr:rowOff>76200</xdr:rowOff>
              </to>
            </anchor>
          </controlPr>
        </control>
      </mc:Choice>
      <mc:Fallback>
        <control shapeId="2176" r:id="rId132" name="Control 128"/>
      </mc:Fallback>
    </mc:AlternateContent>
    <mc:AlternateContent xmlns:mc="http://schemas.openxmlformats.org/markup-compatibility/2006">
      <mc:Choice Requires="x14">
        <control shapeId="2177" r:id="rId133" name="Control 129">
          <controlPr defaultSize="0" r:id="rId4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2177" r:id="rId133" name="Control 129"/>
      </mc:Fallback>
    </mc:AlternateContent>
    <mc:AlternateContent xmlns:mc="http://schemas.openxmlformats.org/markup-compatibility/2006">
      <mc:Choice Requires="x14">
        <control shapeId="2178" r:id="rId134" name="Control 130">
          <controlPr defaultSize="0" r:id="rId6">
            <anchor moveWithCells="1">
              <from>
                <xdr:col>2</xdr:col>
                <xdr:colOff>0</xdr:colOff>
                <xdr:row>64</xdr:row>
                <xdr:rowOff>0</xdr:rowOff>
              </from>
              <to>
                <xdr:col>2</xdr:col>
                <xdr:colOff>257175</xdr:colOff>
                <xdr:row>65</xdr:row>
                <xdr:rowOff>76200</xdr:rowOff>
              </to>
            </anchor>
          </controlPr>
        </control>
      </mc:Choice>
      <mc:Fallback>
        <control shapeId="2178" r:id="rId134" name="Control 130"/>
      </mc:Fallback>
    </mc:AlternateContent>
    <mc:AlternateContent xmlns:mc="http://schemas.openxmlformats.org/markup-compatibility/2006">
      <mc:Choice Requires="x14">
        <control shapeId="2179" r:id="rId135" name="Control 131">
          <controlPr defaultSize="0" r:id="rId4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2179" r:id="rId135" name="Control 131"/>
      </mc:Fallback>
    </mc:AlternateContent>
    <mc:AlternateContent xmlns:mc="http://schemas.openxmlformats.org/markup-compatibility/2006">
      <mc:Choice Requires="x14">
        <control shapeId="2180" r:id="rId136" name="Control 132">
          <controlPr defaultSize="0" r:id="rId6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2</xdr:col>
                <xdr:colOff>257175</xdr:colOff>
                <xdr:row>66</xdr:row>
                <xdr:rowOff>76200</xdr:rowOff>
              </to>
            </anchor>
          </controlPr>
        </control>
      </mc:Choice>
      <mc:Fallback>
        <control shapeId="2180" r:id="rId136" name="Control 132"/>
      </mc:Fallback>
    </mc:AlternateContent>
    <mc:AlternateContent xmlns:mc="http://schemas.openxmlformats.org/markup-compatibility/2006">
      <mc:Choice Requires="x14">
        <control shapeId="2181" r:id="rId137" name="Control 133">
          <controlPr defaultSize="0" r:id="rId4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2181" r:id="rId137" name="Control 133"/>
      </mc:Fallback>
    </mc:AlternateContent>
    <mc:AlternateContent xmlns:mc="http://schemas.openxmlformats.org/markup-compatibility/2006">
      <mc:Choice Requires="x14">
        <control shapeId="2182" r:id="rId138" name="Control 134">
          <controlPr defaultSize="0" r:id="rId6">
            <anchor moveWithCells="1">
              <from>
                <xdr:col>2</xdr:col>
                <xdr:colOff>0</xdr:colOff>
                <xdr:row>66</xdr:row>
                <xdr:rowOff>0</xdr:rowOff>
              </from>
              <to>
                <xdr:col>2</xdr:col>
                <xdr:colOff>257175</xdr:colOff>
                <xdr:row>67</xdr:row>
                <xdr:rowOff>76200</xdr:rowOff>
              </to>
            </anchor>
          </controlPr>
        </control>
      </mc:Choice>
      <mc:Fallback>
        <control shapeId="2182" r:id="rId138" name="Control 134"/>
      </mc:Fallback>
    </mc:AlternateContent>
    <mc:AlternateContent xmlns:mc="http://schemas.openxmlformats.org/markup-compatibility/2006">
      <mc:Choice Requires="x14">
        <control shapeId="2183" r:id="rId139" name="Control 135">
          <controlPr defaultSize="0" r:id="rId4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2183" r:id="rId139" name="Control 135"/>
      </mc:Fallback>
    </mc:AlternateContent>
    <mc:AlternateContent xmlns:mc="http://schemas.openxmlformats.org/markup-compatibility/2006">
      <mc:Choice Requires="x14">
        <control shapeId="2184" r:id="rId140" name="Control 136">
          <controlPr defaultSize="0" r:id="rId6">
            <anchor moveWithCells="1">
              <from>
                <xdr:col>2</xdr:col>
                <xdr:colOff>0</xdr:colOff>
                <xdr:row>67</xdr:row>
                <xdr:rowOff>0</xdr:rowOff>
              </from>
              <to>
                <xdr:col>2</xdr:col>
                <xdr:colOff>257175</xdr:colOff>
                <xdr:row>68</xdr:row>
                <xdr:rowOff>76200</xdr:rowOff>
              </to>
            </anchor>
          </controlPr>
        </control>
      </mc:Choice>
      <mc:Fallback>
        <control shapeId="2184" r:id="rId140" name="Control 136"/>
      </mc:Fallback>
    </mc:AlternateContent>
    <mc:AlternateContent xmlns:mc="http://schemas.openxmlformats.org/markup-compatibility/2006">
      <mc:Choice Requires="x14">
        <control shapeId="2185" r:id="rId141" name="Control 137">
          <controlPr defaultSize="0" r:id="rId4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2185" r:id="rId141" name="Control 137"/>
      </mc:Fallback>
    </mc:AlternateContent>
    <mc:AlternateContent xmlns:mc="http://schemas.openxmlformats.org/markup-compatibility/2006">
      <mc:Choice Requires="x14">
        <control shapeId="2186" r:id="rId142" name="Control 138">
          <controlPr defaultSize="0" r:id="rId6">
            <anchor moveWithCells="1">
              <from>
                <xdr:col>2</xdr:col>
                <xdr:colOff>0</xdr:colOff>
                <xdr:row>68</xdr:row>
                <xdr:rowOff>0</xdr:rowOff>
              </from>
              <to>
                <xdr:col>2</xdr:col>
                <xdr:colOff>257175</xdr:colOff>
                <xdr:row>69</xdr:row>
                <xdr:rowOff>76200</xdr:rowOff>
              </to>
            </anchor>
          </controlPr>
        </control>
      </mc:Choice>
      <mc:Fallback>
        <control shapeId="2186" r:id="rId142" name="Control 138"/>
      </mc:Fallback>
    </mc:AlternateContent>
    <mc:AlternateContent xmlns:mc="http://schemas.openxmlformats.org/markup-compatibility/2006">
      <mc:Choice Requires="x14">
        <control shapeId="2187" r:id="rId143" name="Control 139">
          <controlPr defaultSize="0" r:id="rId4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2187" r:id="rId143" name="Control 139"/>
      </mc:Fallback>
    </mc:AlternateContent>
    <mc:AlternateContent xmlns:mc="http://schemas.openxmlformats.org/markup-compatibility/2006">
      <mc:Choice Requires="x14">
        <control shapeId="2188" r:id="rId144" name="Control 140">
          <controlPr defaultSize="0" r:id="rId6">
            <anchor moveWithCells="1">
              <from>
                <xdr:col>2</xdr:col>
                <xdr:colOff>0</xdr:colOff>
                <xdr:row>69</xdr:row>
                <xdr:rowOff>0</xdr:rowOff>
              </from>
              <to>
                <xdr:col>2</xdr:col>
                <xdr:colOff>257175</xdr:colOff>
                <xdr:row>70</xdr:row>
                <xdr:rowOff>76200</xdr:rowOff>
              </to>
            </anchor>
          </controlPr>
        </control>
      </mc:Choice>
      <mc:Fallback>
        <control shapeId="2188" r:id="rId144" name="Control 140"/>
      </mc:Fallback>
    </mc:AlternateContent>
    <mc:AlternateContent xmlns:mc="http://schemas.openxmlformats.org/markup-compatibility/2006">
      <mc:Choice Requires="x14">
        <control shapeId="2189" r:id="rId145" name="Control 141">
          <controlPr defaultSize="0" r:id="rId4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2189" r:id="rId145" name="Control 141"/>
      </mc:Fallback>
    </mc:AlternateContent>
    <mc:AlternateContent xmlns:mc="http://schemas.openxmlformats.org/markup-compatibility/2006">
      <mc:Choice Requires="x14">
        <control shapeId="2190" r:id="rId146" name="Control 142">
          <controlPr defaultSize="0" r:id="rId6">
            <anchor moveWithCells="1">
              <from>
                <xdr:col>2</xdr:col>
                <xdr:colOff>0</xdr:colOff>
                <xdr:row>70</xdr:row>
                <xdr:rowOff>0</xdr:rowOff>
              </from>
              <to>
                <xdr:col>2</xdr:col>
                <xdr:colOff>257175</xdr:colOff>
                <xdr:row>71</xdr:row>
                <xdr:rowOff>76200</xdr:rowOff>
              </to>
            </anchor>
          </controlPr>
        </control>
      </mc:Choice>
      <mc:Fallback>
        <control shapeId="2190" r:id="rId146" name="Control 142"/>
      </mc:Fallback>
    </mc:AlternateContent>
    <mc:AlternateContent xmlns:mc="http://schemas.openxmlformats.org/markup-compatibility/2006">
      <mc:Choice Requires="x14">
        <control shapeId="2191" r:id="rId147" name="Control 143">
          <controlPr defaultSize="0" r:id="rId4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2191" r:id="rId147" name="Control 143"/>
      </mc:Fallback>
    </mc:AlternateContent>
    <mc:AlternateContent xmlns:mc="http://schemas.openxmlformats.org/markup-compatibility/2006">
      <mc:Choice Requires="x14">
        <control shapeId="2192" r:id="rId148" name="Control 144">
          <controlPr defaultSize="0" r:id="rId6">
            <anchor mov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257175</xdr:colOff>
                <xdr:row>72</xdr:row>
                <xdr:rowOff>76200</xdr:rowOff>
              </to>
            </anchor>
          </controlPr>
        </control>
      </mc:Choice>
      <mc:Fallback>
        <control shapeId="2192" r:id="rId148" name="Control 144"/>
      </mc:Fallback>
    </mc:AlternateContent>
    <mc:AlternateContent xmlns:mc="http://schemas.openxmlformats.org/markup-compatibility/2006">
      <mc:Choice Requires="x14">
        <control shapeId="2193" r:id="rId149" name="Control 145">
          <controlPr defaultSize="0" r:id="rId4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2193" r:id="rId149" name="Control 145"/>
      </mc:Fallback>
    </mc:AlternateContent>
    <mc:AlternateContent xmlns:mc="http://schemas.openxmlformats.org/markup-compatibility/2006">
      <mc:Choice Requires="x14">
        <control shapeId="2194" r:id="rId150" name="Control 146">
          <controlPr defaultSize="0" r:id="rId6">
            <anchor moveWithCells="1">
              <from>
                <xdr:col>2</xdr:col>
                <xdr:colOff>0</xdr:colOff>
                <xdr:row>72</xdr:row>
                <xdr:rowOff>0</xdr:rowOff>
              </from>
              <to>
                <xdr:col>2</xdr:col>
                <xdr:colOff>257175</xdr:colOff>
                <xdr:row>73</xdr:row>
                <xdr:rowOff>76200</xdr:rowOff>
              </to>
            </anchor>
          </controlPr>
        </control>
      </mc:Choice>
      <mc:Fallback>
        <control shapeId="2194" r:id="rId150" name="Control 146"/>
      </mc:Fallback>
    </mc:AlternateContent>
    <mc:AlternateContent xmlns:mc="http://schemas.openxmlformats.org/markup-compatibility/2006">
      <mc:Choice Requires="x14">
        <control shapeId="2195" r:id="rId151" name="Control 147">
          <controlPr defaultSize="0" r:id="rId6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2195" r:id="rId151" name="Control 147"/>
      </mc:Fallback>
    </mc:AlternateContent>
    <mc:AlternateContent xmlns:mc="http://schemas.openxmlformats.org/markup-compatibility/2006">
      <mc:Choice Requires="x14">
        <control shapeId="2196" r:id="rId152" name="Control 148">
          <controlPr defaultSize="0" r:id="rId6">
            <anchor moveWithCells="1">
              <from>
                <xdr:col>2</xdr:col>
                <xdr:colOff>0</xdr:colOff>
                <xdr:row>73</xdr:row>
                <xdr:rowOff>0</xdr:rowOff>
              </from>
              <to>
                <xdr:col>2</xdr:col>
                <xdr:colOff>257175</xdr:colOff>
                <xdr:row>74</xdr:row>
                <xdr:rowOff>76200</xdr:rowOff>
              </to>
            </anchor>
          </controlPr>
        </control>
      </mc:Choice>
      <mc:Fallback>
        <control shapeId="2196" r:id="rId152" name="Control 148"/>
      </mc:Fallback>
    </mc:AlternateContent>
    <mc:AlternateContent xmlns:mc="http://schemas.openxmlformats.org/markup-compatibility/2006">
      <mc:Choice Requires="x14">
        <control shapeId="2197" r:id="rId153" name="Control 149">
          <controlPr defaultSize="0" r:id="rId4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2197" r:id="rId153" name="Control 149"/>
      </mc:Fallback>
    </mc:AlternateContent>
    <mc:AlternateContent xmlns:mc="http://schemas.openxmlformats.org/markup-compatibility/2006">
      <mc:Choice Requires="x14">
        <control shapeId="2198" r:id="rId154" name="Control 150">
          <controlPr defaultSize="0" r:id="rId6">
            <anchor moveWithCells="1">
              <from>
                <xdr:col>2</xdr:col>
                <xdr:colOff>0</xdr:colOff>
                <xdr:row>74</xdr:row>
                <xdr:rowOff>0</xdr:rowOff>
              </from>
              <to>
                <xdr:col>2</xdr:col>
                <xdr:colOff>257175</xdr:colOff>
                <xdr:row>75</xdr:row>
                <xdr:rowOff>76200</xdr:rowOff>
              </to>
            </anchor>
          </controlPr>
        </control>
      </mc:Choice>
      <mc:Fallback>
        <control shapeId="2198" r:id="rId154" name="Control 150"/>
      </mc:Fallback>
    </mc:AlternateContent>
    <mc:AlternateContent xmlns:mc="http://schemas.openxmlformats.org/markup-compatibility/2006">
      <mc:Choice Requires="x14">
        <control shapeId="2199" r:id="rId155" name="Control 151">
          <controlPr defaultSize="0" r:id="rId4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2199" r:id="rId155" name="Control 151"/>
      </mc:Fallback>
    </mc:AlternateContent>
    <mc:AlternateContent xmlns:mc="http://schemas.openxmlformats.org/markup-compatibility/2006">
      <mc:Choice Requires="x14">
        <control shapeId="2200" r:id="rId156" name="Control 152">
          <controlPr defaultSize="0" r:id="rId6">
            <anchor moveWithCells="1">
              <from>
                <xdr:col>2</xdr:col>
                <xdr:colOff>0</xdr:colOff>
                <xdr:row>75</xdr:row>
                <xdr:rowOff>0</xdr:rowOff>
              </from>
              <to>
                <xdr:col>2</xdr:col>
                <xdr:colOff>257175</xdr:colOff>
                <xdr:row>76</xdr:row>
                <xdr:rowOff>76200</xdr:rowOff>
              </to>
            </anchor>
          </controlPr>
        </control>
      </mc:Choice>
      <mc:Fallback>
        <control shapeId="2200" r:id="rId156" name="Control 152"/>
      </mc:Fallback>
    </mc:AlternateContent>
  </controls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Hoja1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2024-07-19T18:53:55Z</dcterms:modified>
</cp:coreProperties>
</file>